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596" firstSheet="13" activeTab="16"/>
  </bookViews>
  <sheets>
    <sheet name="部门收支总表" sheetId="1" r:id="rId1"/>
    <sheet name="部门收入总表" sheetId="2" r:id="rId2"/>
    <sheet name="部门支出总表" sheetId="3" r:id="rId3"/>
    <sheet name="部门支出总表(分类)" sheetId="4" r:id="rId4"/>
    <sheet name="基本-工资福利" sheetId="5" r:id="rId5"/>
    <sheet name="基本-商品服务" sheetId="6" r:id="rId6"/>
    <sheet name="基本-个人家庭" sheetId="7" r:id="rId7"/>
    <sheet name="财政拨款收支总表" sheetId="8" r:id="rId8"/>
    <sheet name="一般预算支出表" sheetId="9" r:id="rId9"/>
    <sheet name="一般预算基本支出表" sheetId="10" r:id="rId10"/>
    <sheet name="一般-工资福利" sheetId="11" r:id="rId11"/>
    <sheet name="一般-商品服务" sheetId="12" r:id="rId12"/>
    <sheet name="一般-个人家庭" sheetId="13" r:id="rId13"/>
    <sheet name="政府性基金" sheetId="14" r:id="rId14"/>
    <sheet name="专户" sheetId="15" r:id="rId15"/>
    <sheet name="经费拨款" sheetId="16" r:id="rId16"/>
    <sheet name="专项" sheetId="17" r:id="rId17"/>
    <sheet name="三公" sheetId="18" r:id="rId18"/>
    <sheet name="专项资金预算" sheetId="19" r:id="rId19"/>
    <sheet name="财政专项资金" sheetId="20" r:id="rId20"/>
  </sheets>
  <definedNames>
    <definedName name="_xlnm.Print_Area" localSheetId="0">'部门收支总表'!$A$1:$F$29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'部门支出总表(分类)'!$1:$6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'基本-商品服务'!$1:$5</definedName>
    <definedName name="_xlnm.Print_Titles" localSheetId="15">'经费拨款'!$1:$6</definedName>
    <definedName name="_xlnm.Print_Titles" localSheetId="17">'三公'!$1:$6</definedName>
    <definedName name="_xlnm.Print_Titles" localSheetId="12">'一般-个人家庭'!$1:$5</definedName>
    <definedName name="_xlnm.Print_Titles" localSheetId="10">'一般-工资福利'!$1:$3</definedName>
    <definedName name="_xlnm.Print_Titles" localSheetId="11">'一般-商品服务'!$1:$5</definedName>
    <definedName name="_xlnm.Print_Titles" localSheetId="9">'一般预算基本支出表'!$1:$6</definedName>
    <definedName name="_xlnm.Print_Titles" localSheetId="8">'一般预算支出表'!$1:$6</definedName>
    <definedName name="_xlnm.Print_Titles" localSheetId="13">'政府性基金'!$1:$6</definedName>
    <definedName name="_xlnm.Print_Titles" localSheetId="14">'专户'!$1:$6</definedName>
    <definedName name="_xlnm.Print_Titles" localSheetId="16">'专项'!$1:$7</definedName>
  </definedNames>
  <calcPr fullCalcOnLoad="1"/>
</workbook>
</file>

<file path=xl/sharedStrings.xml><?xml version="1.0" encoding="utf-8"?>
<sst xmlns="http://schemas.openxmlformats.org/spreadsheetml/2006/main" count="884" uniqueCount="287">
  <si>
    <t>工资性支出</t>
  </si>
  <si>
    <t>其他支出</t>
  </si>
  <si>
    <t>对个人和家庭的补助</t>
  </si>
  <si>
    <t>经费拨款</t>
  </si>
  <si>
    <t>附件14：</t>
  </si>
  <si>
    <t>项         目</t>
  </si>
  <si>
    <t>附件8：</t>
  </si>
  <si>
    <t>一般公共预算基本支出情况表</t>
  </si>
  <si>
    <t>助学金</t>
  </si>
  <si>
    <t>住房公积金</t>
  </si>
  <si>
    <t>一般公共预算“三公”经费预算表</t>
  </si>
  <si>
    <t>基本支出</t>
  </si>
  <si>
    <t>部门支出总体情况表</t>
  </si>
  <si>
    <t>五、文化体育与传媒支出</t>
  </si>
  <si>
    <t>因公出国(境)费用</t>
  </si>
  <si>
    <t>附件11：</t>
  </si>
  <si>
    <t>本年预算</t>
  </si>
  <si>
    <t>财政拨款收支总表</t>
  </si>
  <si>
    <t>一般公共预算拨款</t>
  </si>
  <si>
    <t>一般商品和服务支出</t>
  </si>
  <si>
    <t>一、一般公共服务支出</t>
  </si>
  <si>
    <t>一般公共预算基本支出预算明细表-商品和服务支出</t>
  </si>
  <si>
    <t>一、一般公共预算拨款</t>
  </si>
  <si>
    <t>附件2：</t>
  </si>
  <si>
    <t>本 年 收 入 合 计</t>
  </si>
  <si>
    <t>支  出  总  计</t>
  </si>
  <si>
    <t>公务用车购置费</t>
  </si>
  <si>
    <t>十六、住房保障支出</t>
  </si>
  <si>
    <t>合计</t>
  </si>
  <si>
    <t>福利费</t>
  </si>
  <si>
    <t>附件7：</t>
  </si>
  <si>
    <t>十七、粮油物资储备支出</t>
  </si>
  <si>
    <t>二二、债务发行费用支出</t>
  </si>
  <si>
    <t>租赁费</t>
  </si>
  <si>
    <t>部门收支总表</t>
  </si>
  <si>
    <t>十八、其他支出</t>
  </si>
  <si>
    <t>纳入一般公共预算管理的非税收入拨款</t>
  </si>
  <si>
    <t>科目名称</t>
  </si>
  <si>
    <t>纳入专户管理的非税收入拨款预算分类汇总表</t>
  </si>
  <si>
    <t>总 计</t>
  </si>
  <si>
    <t>附件10：</t>
  </si>
  <si>
    <t>差旅费</t>
  </si>
  <si>
    <t>二十、债务还本支出</t>
  </si>
  <si>
    <t>十四、金融支出</t>
  </si>
  <si>
    <t>支                  出</t>
  </si>
  <si>
    <t>附件9：</t>
  </si>
  <si>
    <t>附件15：</t>
  </si>
  <si>
    <t>邮电费</t>
  </si>
  <si>
    <t>四、科学技术支出</t>
  </si>
  <si>
    <t>类</t>
  </si>
  <si>
    <t>部门支出总表(分类)</t>
  </si>
  <si>
    <t>一般公共预算拨款小计</t>
  </si>
  <si>
    <t>单位代码</t>
  </si>
  <si>
    <t>附件6：</t>
  </si>
  <si>
    <t xml:space="preserve">      对个人和家庭的补助</t>
  </si>
  <si>
    <t>二、公共安全支出</t>
  </si>
  <si>
    <t>绩效工资</t>
  </si>
  <si>
    <t>三、教育支出</t>
  </si>
  <si>
    <t>功能科目</t>
  </si>
  <si>
    <t>公务接待费</t>
  </si>
  <si>
    <t>附件3：</t>
  </si>
  <si>
    <t>单位：万元</t>
  </si>
  <si>
    <t>九、城乡社区支出</t>
  </si>
  <si>
    <t>纳入专户管理的非税收入拨款</t>
  </si>
  <si>
    <t>专项名称</t>
  </si>
  <si>
    <t>工资福利支出</t>
  </si>
  <si>
    <t>三公经费预算数(一般公共预算拨款)</t>
  </si>
  <si>
    <t>培训费</t>
  </si>
  <si>
    <t>八、节能环保支出</t>
  </si>
  <si>
    <t>一般公共预算基本支出预算明细表-工资福利支出</t>
  </si>
  <si>
    <t>二一、债务付息支出</t>
  </si>
  <si>
    <t>其他一般商品和服务支出</t>
  </si>
  <si>
    <t>项目支出</t>
  </si>
  <si>
    <t>政府性基金预算</t>
  </si>
  <si>
    <t>一般公共预算</t>
  </si>
  <si>
    <t>附件5：</t>
  </si>
  <si>
    <t>抚恤金</t>
  </si>
  <si>
    <t>工会经费</t>
  </si>
  <si>
    <t>项</t>
  </si>
  <si>
    <t>附件16：</t>
  </si>
  <si>
    <t>总  计</t>
  </si>
  <si>
    <t>十三、商业服务业等支出</t>
  </si>
  <si>
    <t>款</t>
  </si>
  <si>
    <t>电费</t>
  </si>
  <si>
    <t>一般公共预算基本支出预算明细表-对个人和家庭的补助</t>
  </si>
  <si>
    <t>物业管理费</t>
  </si>
  <si>
    <t>会议费</t>
  </si>
  <si>
    <t>十九、国有资本经营预算支出</t>
  </si>
  <si>
    <t>附件13：</t>
  </si>
  <si>
    <t>政府性基金预算支出情况表</t>
  </si>
  <si>
    <t>单位名称</t>
  </si>
  <si>
    <t>十二、资源勘探信息等支出</t>
  </si>
  <si>
    <t>总计</t>
  </si>
  <si>
    <t>附件18：</t>
  </si>
  <si>
    <t>附件4：</t>
  </si>
  <si>
    <t>十、农林水支出</t>
  </si>
  <si>
    <t>七、医疗卫生与计划生育支出</t>
  </si>
  <si>
    <t>办公费</t>
  </si>
  <si>
    <t>收                  入</t>
  </si>
  <si>
    <t>附件1：</t>
  </si>
  <si>
    <t>十一、交通运输支出</t>
  </si>
  <si>
    <t>本　年　支　出　合　计</t>
  </si>
  <si>
    <t>基本工资</t>
  </si>
  <si>
    <t>二、项目支出</t>
  </si>
  <si>
    <t>六、社会保障和就业支出</t>
  </si>
  <si>
    <t>十五、国土海洋气象等支出</t>
  </si>
  <si>
    <t>一般公共预算支出情况表</t>
  </si>
  <si>
    <t>附件12：</t>
  </si>
  <si>
    <t>单位:万元</t>
  </si>
  <si>
    <t>劳务费</t>
  </si>
  <si>
    <t>科目</t>
  </si>
  <si>
    <t>一、基本支出</t>
  </si>
  <si>
    <t>单位</t>
  </si>
  <si>
    <t xml:space="preserve">      工资福利支出</t>
  </si>
  <si>
    <t xml:space="preserve">      经费拨款</t>
  </si>
  <si>
    <t>水费</t>
  </si>
  <si>
    <t>附件17：</t>
  </si>
  <si>
    <t>部门收入总体情况表</t>
  </si>
  <si>
    <t>公务用车运行维护费</t>
  </si>
  <si>
    <t>科目编码</t>
  </si>
  <si>
    <t>收  入  总  计</t>
  </si>
  <si>
    <t xml:space="preserve">      对企事业单位的补贴</t>
  </si>
  <si>
    <t xml:space="preserve">      债务利息支出</t>
  </si>
  <si>
    <t xml:space="preserve">      其他资本性支出</t>
  </si>
  <si>
    <t xml:space="preserve">      其他支出</t>
  </si>
  <si>
    <t>上级补助收入</t>
  </si>
  <si>
    <t>单位名称：</t>
  </si>
  <si>
    <t>纳入专户管理的非税收入拨款</t>
  </si>
  <si>
    <t>纳入专户管理的非税收入拨款</t>
  </si>
  <si>
    <t>上级补助收入</t>
  </si>
  <si>
    <t>上级补助收入</t>
  </si>
  <si>
    <t>债务利息支出</t>
  </si>
  <si>
    <t>专项商品和服务支出</t>
  </si>
  <si>
    <t>对企事业单位的补贴</t>
  </si>
  <si>
    <t>其他资本性支出</t>
  </si>
  <si>
    <t>津贴补贴</t>
  </si>
  <si>
    <t>合计</t>
  </si>
  <si>
    <t>养老保险</t>
  </si>
  <si>
    <t>医疗保险</t>
  </si>
  <si>
    <t>大病互助</t>
  </si>
  <si>
    <t>失业保险</t>
  </si>
  <si>
    <t>生育保险</t>
  </si>
  <si>
    <t>工伤保险</t>
  </si>
  <si>
    <t>职业年金</t>
  </si>
  <si>
    <t>其他工资福利支出</t>
  </si>
  <si>
    <t>社会保险缴费</t>
  </si>
  <si>
    <t>基本支出预算明细表-工资福利支出</t>
  </si>
  <si>
    <t>印刷费</t>
  </si>
  <si>
    <t>维修(护)费</t>
  </si>
  <si>
    <t>装备购置费</t>
  </si>
  <si>
    <t>基本支出预算明细表-商品和服务支出</t>
  </si>
  <si>
    <t>其他对个人和家庭的补助</t>
  </si>
  <si>
    <t>单位：万元</t>
  </si>
  <si>
    <t>基本支出预算明细表-对个人和家庭的补助</t>
  </si>
  <si>
    <t>一般公共预算拨款--经费拨款支出预算表</t>
  </si>
  <si>
    <t>专项资金预算汇总表</t>
  </si>
  <si>
    <t>四、上级补助收入</t>
  </si>
  <si>
    <t>政府性基金预算拨款</t>
  </si>
  <si>
    <t>五、上年结转</t>
  </si>
  <si>
    <t>上年结转</t>
  </si>
  <si>
    <t>政府性基金预算拨款</t>
  </si>
  <si>
    <t>二、政府性基金预算拨款</t>
  </si>
  <si>
    <t>增减变动情况</t>
  </si>
  <si>
    <t>增减情况说明</t>
  </si>
  <si>
    <t>增减额</t>
  </si>
  <si>
    <t>增减比例</t>
  </si>
  <si>
    <t>小计</t>
  </si>
  <si>
    <t>2016年执行数</t>
  </si>
  <si>
    <t xml:space="preserve">      纳入预算管理的非税收入拨款</t>
  </si>
  <si>
    <t xml:space="preserve">      常规性经费追加补款（补助）</t>
  </si>
  <si>
    <t>三、纳入专户管理的非税收入拨款</t>
  </si>
  <si>
    <t xml:space="preserve">   2、专项转移支付补助</t>
  </si>
  <si>
    <t xml:space="preserve">   1、一般性转移支付补助</t>
  </si>
  <si>
    <t xml:space="preserve">      一般商品和服务支出</t>
  </si>
  <si>
    <t>三、事业单位经营支出</t>
  </si>
  <si>
    <t>四、对附属单位补助支出</t>
  </si>
  <si>
    <t>五、上缴上级支出</t>
  </si>
  <si>
    <t>对个人和家庭的补助</t>
  </si>
  <si>
    <t>基本建设支出</t>
  </si>
  <si>
    <t>奖金</t>
  </si>
  <si>
    <t>享受奖励政策提前退休人员工资及津贴</t>
  </si>
  <si>
    <t>享受奖励政策提前退休人员经济补助</t>
  </si>
  <si>
    <t>临时工作人员经费</t>
  </si>
  <si>
    <t>其他工资福利支出</t>
  </si>
  <si>
    <t>生活补助</t>
  </si>
  <si>
    <t>遗属生活补助</t>
  </si>
  <si>
    <t xml:space="preserve"> 离休人员津补贴</t>
  </si>
  <si>
    <t xml:space="preserve"> 退休人员津补贴</t>
  </si>
  <si>
    <t>基本支出</t>
  </si>
  <si>
    <t xml:space="preserve"> 常规性经费追加补款（补助）</t>
  </si>
  <si>
    <t xml:space="preserve">      专项商品和服务支出</t>
  </si>
  <si>
    <t xml:space="preserve">      对个人和家庭的补助</t>
  </si>
  <si>
    <t xml:space="preserve">      基本建设支出</t>
  </si>
  <si>
    <t>二十一、债务付息支出</t>
  </si>
  <si>
    <t>二十二、债务发行费用支出</t>
  </si>
  <si>
    <t>财政专项资金支出汇总表</t>
  </si>
  <si>
    <t>附件6：</t>
  </si>
  <si>
    <t>附件5：</t>
  </si>
  <si>
    <t>附件11：</t>
  </si>
  <si>
    <t>附件12：</t>
  </si>
  <si>
    <t>附件19</t>
  </si>
  <si>
    <t>附件20</t>
  </si>
  <si>
    <t>单位名称：津市市人民检察院</t>
  </si>
  <si>
    <t>单位名称：津市市人民检察院</t>
  </si>
  <si>
    <t>204</t>
  </si>
  <si>
    <t>公共安全支出</t>
  </si>
  <si>
    <t>检察</t>
  </si>
  <si>
    <t>行政运行</t>
  </si>
  <si>
    <t>20404</t>
  </si>
  <si>
    <t>2040401</t>
  </si>
  <si>
    <t>204</t>
  </si>
  <si>
    <t>04</t>
  </si>
  <si>
    <t>01</t>
  </si>
  <si>
    <t>204</t>
  </si>
  <si>
    <t>公共安全支出</t>
  </si>
  <si>
    <t>检察</t>
  </si>
  <si>
    <t>行政运行</t>
  </si>
  <si>
    <t>单位名称：津市市人民检察院</t>
  </si>
  <si>
    <t>无</t>
  </si>
  <si>
    <t>津市市人民检察院</t>
  </si>
  <si>
    <t>节约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</si>
  <si>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</si>
  <si>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</si>
  <si>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</si>
  <si>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</si>
  <si>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</si>
  <si>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</si>
  <si>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</si>
  <si>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机关事业单位基本养老保险缴费支出</t>
  </si>
  <si>
    <t>208</t>
  </si>
  <si>
    <t>27</t>
  </si>
  <si>
    <t>99</t>
  </si>
  <si>
    <t>其他财政对社会保险基金的补助</t>
  </si>
  <si>
    <t>210</t>
  </si>
  <si>
    <t>医疗卫生与计划生育支出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</si>
  <si>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</si>
  <si>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</si>
  <si>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</si>
  <si>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</si>
  <si>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</si>
  <si>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>01</t>
  </si>
  <si>
    <t xml:space="preserve">    行政单位医疗</t>
  </si>
  <si>
    <t>210</t>
  </si>
  <si>
    <t>11</t>
  </si>
  <si>
    <t>02</t>
  </si>
  <si>
    <t xml:space="preserve">    事业单位医疗</t>
  </si>
  <si>
    <t>221</t>
  </si>
  <si>
    <t>住房保障支出</t>
  </si>
  <si>
    <t xml:space="preserve">  221</t>
  </si>
  <si>
    <t>02</t>
  </si>
  <si>
    <t xml:space="preserve">  住房改革支出</t>
  </si>
  <si>
    <t xml:space="preserve">    221</t>
  </si>
  <si>
    <t xml:space="preserve">  02</t>
  </si>
  <si>
    <t xml:space="preserve">    住房公积金</t>
  </si>
  <si>
    <t>80.8</t>
  </si>
  <si>
    <t>80.8</t>
  </si>
  <si>
    <t>50.3</t>
  </si>
  <si>
    <t>30.5</t>
  </si>
  <si>
    <t>项目支出绩效目标表</t>
  </si>
  <si>
    <t>单位（专项）名称</t>
  </si>
  <si>
    <t>专项性质</t>
  </si>
  <si>
    <t>资金总额</t>
  </si>
  <si>
    <t>资金投向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</si>
  <si>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</si>
  <si>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</si>
  <si>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</si>
  <si>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</si>
  <si>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</si>
  <si>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</si>
  <si>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/>
  </si>
  <si>
    <t>单位名称：津市市人民检察院</t>
  </si>
  <si>
    <t>204</t>
  </si>
  <si>
    <t>无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</si>
  <si>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</si>
  <si>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</si>
  <si>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</si>
  <si>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</si>
  <si>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</si>
  <si>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</si>
  <si>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</si>
  <si>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</si>
  <si>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</si>
  <si>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</si>
  <si>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</si>
  <si>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</si>
  <si>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</si>
  <si>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津市市人民检察院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</si>
</sst>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* #,##0.00;* \-#,##0.00;* &quot;&quot;??;@"/>
    <numFmt numFmtId="189" formatCode="#,##0.0_ "/>
    <numFmt numFmtId="190" formatCode="0000"/>
    <numFmt numFmtId="191" formatCode=";;"/>
    <numFmt numFmtId="192" formatCode="00"/>
    <numFmt numFmtId="193" formatCode="* #,##0.0;* \-#,##0.0;* &quot;&quot;??;@"/>
    <numFmt numFmtId="194" formatCode="0_);[Red]\(0\)"/>
    <numFmt numFmtId="195" formatCode="#,##0.0000"/>
    <numFmt numFmtId="196" formatCode="* #,##0;* \-#,##0;* &quot;&quot;??;@"/>
    <numFmt numFmtId="197" formatCode="&quot;￥&quot;* _-#,##0;&quot;￥&quot;* \-#,##0;&quot;￥&quot;* _-&quot;-&quot;;@"/>
    <numFmt numFmtId="198" formatCode="&quot;￥&quot;* _-#,##0.00;&quot;￥&quot;* \-#,##0.00;&quot;￥&quot;* _-&quot;-&quot;??;@"/>
    <numFmt numFmtId="199" formatCode="0.00_ "/>
    <numFmt numFmtId="200" formatCode="#,##0.00_ "/>
  </numFmts>
  <fonts count="3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2"/>
      <name val="方正大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9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3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88" fontId="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6" fillId="24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24" borderId="10" xfId="0" applyNumberFormat="1" applyFont="1" applyFill="1" applyBorder="1" applyAlignment="1" applyProtection="1">
      <alignment horizontal="centerContinuous" vertical="center"/>
      <protection/>
    </xf>
    <xf numFmtId="0" fontId="7" fillId="24" borderId="11" xfId="0" applyNumberFormat="1" applyFont="1" applyFill="1" applyBorder="1" applyAlignment="1" applyProtection="1">
      <alignment horizontal="centerContinuous" vertical="center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188" fontId="7" fillId="0" borderId="0" xfId="0" applyNumberFormat="1" applyFont="1" applyFill="1" applyAlignment="1" applyProtection="1">
      <alignment vertical="center"/>
      <protection/>
    </xf>
    <xf numFmtId="189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/>
      <protection/>
    </xf>
    <xf numFmtId="188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24" borderId="0" xfId="0" applyNumberFormat="1" applyFont="1" applyFill="1" applyAlignment="1" applyProtection="1">
      <alignment horizontal="center" vertical="center" wrapText="1"/>
      <protection/>
    </xf>
    <xf numFmtId="190" fontId="7" fillId="0" borderId="0" xfId="0" applyNumberFormat="1" applyFont="1" applyFill="1" applyAlignment="1" applyProtection="1">
      <alignment horizontal="center" vertical="center" wrapText="1"/>
      <protection/>
    </xf>
    <xf numFmtId="0" fontId="6" fillId="24" borderId="0" xfId="0" applyNumberFormat="1" applyFont="1" applyFill="1" applyAlignment="1" applyProtection="1">
      <alignment horizontal="centerContinuous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24" borderId="16" xfId="0" applyNumberFormat="1" applyFont="1" applyFill="1" applyBorder="1" applyAlignment="1" applyProtection="1">
      <alignment horizontal="right"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24" borderId="0" xfId="0" applyNumberFormat="1" applyFont="1" applyFill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6" fillId="24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188" fontId="7" fillId="24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4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7" fillId="24" borderId="16" xfId="0" applyNumberFormat="1" applyFont="1" applyFill="1" applyBorder="1" applyAlignment="1" applyProtection="1">
      <alignment horizontal="left" vertical="center"/>
      <protection/>
    </xf>
    <xf numFmtId="0" fontId="0" fillId="24" borderId="0" xfId="0" applyFill="1" applyAlignment="1">
      <alignment/>
    </xf>
    <xf numFmtId="0" fontId="7" fillId="24" borderId="16" xfId="0" applyNumberFormat="1" applyFont="1" applyFill="1" applyBorder="1" applyAlignment="1" applyProtection="1">
      <alignment horizontal="centerContinuous" vertical="center"/>
      <protection/>
    </xf>
    <xf numFmtId="4" fontId="7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191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191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Alignment="1" applyProtection="1">
      <alignment horizontal="right" vertical="center"/>
      <protection/>
    </xf>
    <xf numFmtId="188" fontId="7" fillId="0" borderId="0" xfId="0" applyNumberFormat="1" applyFont="1" applyFill="1" applyAlignment="1" applyProtection="1">
      <alignment horizontal="right"/>
      <protection/>
    </xf>
    <xf numFmtId="188" fontId="7" fillId="0" borderId="16" xfId="0" applyNumberFormat="1" applyFont="1" applyFill="1" applyBorder="1" applyAlignment="1" applyProtection="1">
      <alignment horizontal="right"/>
      <protection/>
    </xf>
    <xf numFmtId="188" fontId="7" fillId="0" borderId="1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189" fontId="7" fillId="0" borderId="0" xfId="0" applyNumberFormat="1" applyFont="1" applyFill="1" applyAlignment="1" applyProtection="1">
      <alignment/>
      <protection/>
    </xf>
    <xf numFmtId="189" fontId="7" fillId="0" borderId="16" xfId="0" applyNumberFormat="1" applyFont="1" applyFill="1" applyBorder="1" applyAlignment="1" applyProtection="1">
      <alignment/>
      <protection/>
    </xf>
    <xf numFmtId="189" fontId="7" fillId="0" borderId="16" xfId="0" applyNumberFormat="1" applyFont="1" applyFill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 applyProtection="1">
      <alignment/>
      <protection/>
    </xf>
    <xf numFmtId="0" fontId="7" fillId="24" borderId="0" xfId="0" applyNumberFormat="1" applyFont="1" applyFill="1" applyBorder="1" applyAlignment="1" applyProtection="1">
      <alignment horizontal="centerContinuous" vertical="center"/>
      <protection/>
    </xf>
    <xf numFmtId="2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4" fontId="15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190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" fillId="24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199" fontId="14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/>
    </xf>
    <xf numFmtId="191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191" fontId="7" fillId="0" borderId="19" xfId="0" applyNumberFormat="1" applyFont="1" applyFill="1" applyBorder="1" applyAlignment="1" applyProtection="1">
      <alignment horizontal="left" vertical="center" wrapText="1"/>
      <protection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188" fontId="7" fillId="0" borderId="16" xfId="0" applyNumberFormat="1" applyFont="1" applyFill="1" applyBorder="1" applyAlignment="1" applyProtection="1">
      <alignment horizontal="right"/>
      <protection/>
    </xf>
    <xf numFmtId="0" fontId="7" fillId="24" borderId="20" xfId="0" applyNumberFormat="1" applyFont="1" applyFill="1" applyBorder="1" applyAlignment="1" applyProtection="1">
      <alignment horizontal="center" vertical="center" wrapText="1"/>
      <protection/>
    </xf>
    <xf numFmtId="0" fontId="7" fillId="24" borderId="16" xfId="0" applyNumberFormat="1" applyFont="1" applyFill="1" applyBorder="1" applyAlignment="1" applyProtection="1">
      <alignment horizontal="center" vertical="center"/>
      <protection/>
    </xf>
    <xf numFmtId="0" fontId="7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left" vertical="center"/>
    </xf>
    <xf numFmtId="188" fontId="7" fillId="0" borderId="0" xfId="0" applyNumberFormat="1" applyFont="1" applyFill="1" applyAlignment="1" applyProtection="1">
      <alignment horizontal="right" vertical="center"/>
      <protection/>
    </xf>
    <xf numFmtId="188" fontId="7" fillId="0" borderId="0" xfId="0" applyNumberFormat="1" applyFont="1" applyFill="1" applyAlignment="1" applyProtection="1">
      <alignment horizontal="right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90" fontId="7" fillId="0" borderId="16" xfId="0" applyNumberFormat="1" applyFont="1" applyFill="1" applyBorder="1" applyAlignment="1" applyProtection="1">
      <alignment horizontal="left" vertical="center"/>
      <protection/>
    </xf>
    <xf numFmtId="0" fontId="7" fillId="24" borderId="22" xfId="0" applyNumberFormat="1" applyFont="1" applyFill="1" applyBorder="1" applyAlignment="1" applyProtection="1">
      <alignment horizontal="center" vertical="center" wrapText="1"/>
      <protection/>
    </xf>
    <xf numFmtId="0" fontId="7" fillId="24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191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189" fontId="7" fillId="24" borderId="12" xfId="0" applyNumberFormat="1" applyFont="1" applyFill="1" applyBorder="1" applyAlignment="1" applyProtection="1">
      <alignment horizontal="center" vertical="center" wrapText="1"/>
      <protection/>
    </xf>
    <xf numFmtId="18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20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0" applyNumberFormat="1" applyFont="1" applyFill="1" applyBorder="1" applyAlignment="1" applyProtection="1">
      <alignment horizontal="center" vertical="center" wrapText="1"/>
      <protection/>
    </xf>
    <xf numFmtId="189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88" fontId="7" fillId="24" borderId="11" xfId="0" applyNumberFormat="1" applyFont="1" applyFill="1" applyBorder="1" applyAlignment="1" applyProtection="1">
      <alignment horizontal="center" vertical="center" wrapText="1"/>
      <protection/>
    </xf>
    <xf numFmtId="188" fontId="7" fillId="24" borderId="12" xfId="0" applyNumberFormat="1" applyFont="1" applyFill="1" applyBorder="1" applyAlignment="1" applyProtection="1">
      <alignment horizontal="center" vertical="center" wrapText="1"/>
      <protection/>
    </xf>
    <xf numFmtId="188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Alignment="1" applyProtection="1">
      <alignment horizontal="center" vertical="center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190" fontId="7" fillId="0" borderId="16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88" fontId="7" fillId="24" borderId="13" xfId="0" applyNumberFormat="1" applyFont="1" applyFill="1" applyBorder="1" applyAlignment="1" applyProtection="1">
      <alignment horizontal="center" vertical="center"/>
      <protection/>
    </xf>
    <xf numFmtId="188" fontId="7" fillId="24" borderId="14" xfId="0" applyNumberFormat="1" applyFont="1" applyFill="1" applyBorder="1" applyAlignment="1" applyProtection="1">
      <alignment horizontal="center" vertical="center"/>
      <protection/>
    </xf>
    <xf numFmtId="188" fontId="7" fillId="24" borderId="15" xfId="0" applyNumberFormat="1" applyFont="1" applyFill="1" applyBorder="1" applyAlignment="1" applyProtection="1">
      <alignment horizontal="center" vertical="center"/>
      <protection/>
    </xf>
    <xf numFmtId="189" fontId="7" fillId="24" borderId="10" xfId="0" applyNumberFormat="1" applyFont="1" applyFill="1" applyBorder="1" applyAlignment="1" applyProtection="1">
      <alignment horizontal="center" vertical="center" wrapText="1"/>
      <protection/>
    </xf>
    <xf numFmtId="189" fontId="7" fillId="24" borderId="13" xfId="0" applyNumberFormat="1" applyFont="1" applyFill="1" applyBorder="1" applyAlignment="1" applyProtection="1">
      <alignment horizontal="center" vertical="center" wrapText="1"/>
      <protection/>
    </xf>
    <xf numFmtId="189" fontId="7" fillId="24" borderId="14" xfId="0" applyNumberFormat="1" applyFont="1" applyFill="1" applyBorder="1" applyAlignment="1" applyProtection="1">
      <alignment horizontal="center" vertical="center" wrapText="1"/>
      <protection/>
    </xf>
    <xf numFmtId="189" fontId="7" fillId="24" borderId="15" xfId="0" applyNumberFormat="1" applyFont="1" applyFill="1" applyBorder="1" applyAlignment="1" applyProtection="1">
      <alignment horizontal="center" vertical="center" wrapText="1"/>
      <protection/>
    </xf>
    <xf numFmtId="189" fontId="7" fillId="24" borderId="12" xfId="0" applyNumberFormat="1" applyFont="1" applyFill="1" applyBorder="1" applyAlignment="1" applyProtection="1">
      <alignment horizontal="center" vertical="center" wrapText="1"/>
      <protection/>
    </xf>
    <xf numFmtId="189" fontId="7" fillId="24" borderId="18" xfId="0" applyNumberFormat="1" applyFont="1" applyFill="1" applyBorder="1" applyAlignment="1" applyProtection="1">
      <alignment horizontal="center" vertical="center" wrapText="1"/>
      <protection/>
    </xf>
    <xf numFmtId="189" fontId="7" fillId="0" borderId="11" xfId="0" applyNumberFormat="1" applyFont="1" applyFill="1" applyBorder="1" applyAlignment="1" applyProtection="1">
      <alignment horizontal="center" vertical="center" wrapText="1"/>
      <protection/>
    </xf>
    <xf numFmtId="18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GridLines="0" showZeros="0" zoomScalePageLayoutView="0" workbookViewId="0" topLeftCell="A1">
      <selection activeCell="D6" sqref="D6:D28"/>
    </sheetView>
  </sheetViews>
  <sheetFormatPr defaultColWidth="9.16015625" defaultRowHeight="11.25"/>
  <cols>
    <col min="1" max="1" width="49.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</cols>
  <sheetData>
    <row r="1" spans="1:256" ht="21" customHeight="1">
      <c r="A1" s="3" t="s">
        <v>99</v>
      </c>
      <c r="B1" s="3"/>
      <c r="C1" s="3"/>
      <c r="D1" s="3"/>
      <c r="E1" s="3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1" customHeight="1">
      <c r="A2" s="146" t="s">
        <v>34</v>
      </c>
      <c r="B2" s="146"/>
      <c r="C2" s="146"/>
      <c r="D2" s="146"/>
      <c r="E2" s="146"/>
      <c r="F2" s="146"/>
      <c r="G2" s="7"/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21" customHeight="1">
      <c r="A3" s="147" t="s">
        <v>202</v>
      </c>
      <c r="B3" s="147"/>
      <c r="C3" s="147"/>
      <c r="D3" s="3"/>
      <c r="E3" s="3"/>
      <c r="F3" s="8" t="s">
        <v>108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6" s="5" customFormat="1" ht="21" customHeight="1">
      <c r="A4" s="9" t="s">
        <v>98</v>
      </c>
      <c r="B4" s="9"/>
      <c r="C4" s="9" t="s">
        <v>44</v>
      </c>
      <c r="D4" s="10"/>
      <c r="E4" s="10"/>
      <c r="F4" s="10"/>
    </row>
    <row r="5" spans="1:6" s="5" customFormat="1" ht="21" customHeight="1">
      <c r="A5" s="11" t="s">
        <v>5</v>
      </c>
      <c r="B5" s="12" t="s">
        <v>16</v>
      </c>
      <c r="C5" s="13" t="s">
        <v>5</v>
      </c>
      <c r="D5" s="12" t="s">
        <v>16</v>
      </c>
      <c r="E5" s="13" t="s">
        <v>5</v>
      </c>
      <c r="F5" s="11" t="s">
        <v>16</v>
      </c>
    </row>
    <row r="6" spans="1:256" ht="21" customHeight="1">
      <c r="A6" s="14" t="s">
        <v>22</v>
      </c>
      <c r="B6" s="17">
        <f>B7+B8+B9</f>
        <v>1097.29</v>
      </c>
      <c r="C6" s="15" t="s">
        <v>20</v>
      </c>
      <c r="D6" s="32"/>
      <c r="E6" s="16" t="s">
        <v>111</v>
      </c>
      <c r="F6" s="17">
        <f>F7+F8+F9</f>
        <v>608.89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1" customHeight="1">
      <c r="A7" s="14" t="s">
        <v>114</v>
      </c>
      <c r="B7" s="32">
        <v>664.59</v>
      </c>
      <c r="C7" s="15" t="s">
        <v>55</v>
      </c>
      <c r="D7" s="32">
        <v>995.3</v>
      </c>
      <c r="E7" s="16" t="s">
        <v>113</v>
      </c>
      <c r="F7" s="17">
        <v>403.48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21" customHeight="1">
      <c r="A8" s="82" t="s">
        <v>168</v>
      </c>
      <c r="B8" s="32">
        <v>377.1</v>
      </c>
      <c r="C8" s="15" t="s">
        <v>57</v>
      </c>
      <c r="D8" s="32"/>
      <c r="E8" s="83" t="s">
        <v>173</v>
      </c>
      <c r="F8" s="32">
        <v>135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1" customHeight="1">
      <c r="A9" s="82" t="s">
        <v>169</v>
      </c>
      <c r="B9" s="32">
        <v>55.6</v>
      </c>
      <c r="C9" s="15" t="s">
        <v>48</v>
      </c>
      <c r="D9" s="32"/>
      <c r="E9" s="14" t="s">
        <v>54</v>
      </c>
      <c r="F9" s="32">
        <v>70.41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21" customHeight="1">
      <c r="A10" s="14"/>
      <c r="B10" s="32"/>
      <c r="C10" s="15" t="s">
        <v>13</v>
      </c>
      <c r="D10" s="32"/>
      <c r="E10" s="14" t="s">
        <v>103</v>
      </c>
      <c r="F10" s="17">
        <f>F11+F16</f>
        <v>488.4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21" customHeight="1">
      <c r="A11" s="82" t="s">
        <v>161</v>
      </c>
      <c r="B11" s="32"/>
      <c r="C11" s="15" t="s">
        <v>104</v>
      </c>
      <c r="D11" s="32">
        <v>63.83</v>
      </c>
      <c r="E11" s="83" t="s">
        <v>190</v>
      </c>
      <c r="F11" s="61">
        <v>101.4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1" customHeight="1">
      <c r="A12" s="14"/>
      <c r="B12" s="32"/>
      <c r="C12" s="15" t="s">
        <v>96</v>
      </c>
      <c r="D12" s="32">
        <v>12.05</v>
      </c>
      <c r="E12" s="84" t="s">
        <v>191</v>
      </c>
      <c r="F12" s="3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21" customHeight="1">
      <c r="A13" s="82" t="s">
        <v>170</v>
      </c>
      <c r="B13" s="32">
        <v>0</v>
      </c>
      <c r="C13" s="15" t="s">
        <v>68</v>
      </c>
      <c r="D13" s="32">
        <v>0</v>
      </c>
      <c r="E13" s="84" t="s">
        <v>121</v>
      </c>
      <c r="F13" s="3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1" customHeight="1">
      <c r="A14" s="14"/>
      <c r="B14" s="32">
        <v>0</v>
      </c>
      <c r="C14" s="15" t="s">
        <v>62</v>
      </c>
      <c r="D14" s="32">
        <v>0</v>
      </c>
      <c r="E14" s="84" t="s">
        <v>122</v>
      </c>
      <c r="F14" s="3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1" customHeight="1">
      <c r="A15" s="14" t="s">
        <v>156</v>
      </c>
      <c r="B15" s="17">
        <v>0</v>
      </c>
      <c r="C15" s="15" t="s">
        <v>95</v>
      </c>
      <c r="D15" s="32">
        <v>0</v>
      </c>
      <c r="E15" s="84" t="s">
        <v>192</v>
      </c>
      <c r="F15" s="3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1" customHeight="1">
      <c r="A16" s="82" t="s">
        <v>172</v>
      </c>
      <c r="B16" s="61">
        <v>0</v>
      </c>
      <c r="C16" s="19" t="s">
        <v>100</v>
      </c>
      <c r="D16" s="17">
        <v>0</v>
      </c>
      <c r="E16" s="84" t="s">
        <v>123</v>
      </c>
      <c r="F16" s="32">
        <v>387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1" customHeight="1">
      <c r="A17" s="82" t="s">
        <v>171</v>
      </c>
      <c r="B17" s="32">
        <v>0</v>
      </c>
      <c r="C17" s="49" t="s">
        <v>91</v>
      </c>
      <c r="D17" s="17">
        <v>0</v>
      </c>
      <c r="E17" s="83" t="s">
        <v>124</v>
      </c>
      <c r="F17" s="1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21" customHeight="1">
      <c r="A18" s="14"/>
      <c r="B18" s="32">
        <v>0</v>
      </c>
      <c r="C18" s="49" t="s">
        <v>81</v>
      </c>
      <c r="D18" s="17">
        <v>0</v>
      </c>
      <c r="E18" s="85" t="s">
        <v>174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1" customHeight="1">
      <c r="A19" s="14" t="s">
        <v>158</v>
      </c>
      <c r="B19" s="32">
        <v>0</v>
      </c>
      <c r="C19" s="49" t="s">
        <v>43</v>
      </c>
      <c r="D19" s="17">
        <v>0</v>
      </c>
      <c r="E19" s="85" t="s">
        <v>175</v>
      </c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1" customHeight="1">
      <c r="A20" s="14"/>
      <c r="B20" s="32">
        <v>0</v>
      </c>
      <c r="C20" s="49" t="s">
        <v>105</v>
      </c>
      <c r="D20" s="17">
        <v>0</v>
      </c>
      <c r="E20" s="85" t="s">
        <v>176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1" customHeight="1">
      <c r="A21" s="43"/>
      <c r="B21" s="32">
        <v>0</v>
      </c>
      <c r="C21" s="49" t="s">
        <v>27</v>
      </c>
      <c r="D21" s="17">
        <v>26.11</v>
      </c>
      <c r="E21" s="16"/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1" customHeight="1">
      <c r="A22" s="43"/>
      <c r="B22" s="32">
        <v>0</v>
      </c>
      <c r="C22" s="49" t="s">
        <v>31</v>
      </c>
      <c r="D22" s="60">
        <v>0</v>
      </c>
      <c r="E22" s="16"/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1" customHeight="1">
      <c r="A23" s="43"/>
      <c r="B23" s="17">
        <v>0</v>
      </c>
      <c r="C23" s="49" t="s">
        <v>35</v>
      </c>
      <c r="D23" s="32">
        <v>0</v>
      </c>
      <c r="E23" s="16"/>
      <c r="F23" s="1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1" customHeight="1">
      <c r="A24" s="16"/>
      <c r="B24" s="18"/>
      <c r="C24" s="41" t="s">
        <v>87</v>
      </c>
      <c r="D24" s="32">
        <v>0</v>
      </c>
      <c r="E24" s="16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21" customHeight="1">
      <c r="A25" s="16"/>
      <c r="B25" s="17"/>
      <c r="C25" s="41" t="s">
        <v>42</v>
      </c>
      <c r="D25" s="32">
        <v>0</v>
      </c>
      <c r="E25" s="16"/>
      <c r="F25" s="1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21" customHeight="1">
      <c r="A26" s="16"/>
      <c r="B26" s="17"/>
      <c r="C26" s="92" t="s">
        <v>193</v>
      </c>
      <c r="D26" s="32">
        <v>0</v>
      </c>
      <c r="E26" s="16"/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1" customHeight="1">
      <c r="A27" s="16"/>
      <c r="B27" s="17"/>
      <c r="C27" s="92" t="s">
        <v>194</v>
      </c>
      <c r="D27" s="17">
        <v>0</v>
      </c>
      <c r="E27" s="59"/>
      <c r="F27" s="5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" customHeight="1">
      <c r="A28" s="16"/>
      <c r="B28" s="32"/>
      <c r="C28" s="19"/>
      <c r="D28" s="32"/>
      <c r="E28" s="20"/>
      <c r="F28" s="5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1" customHeight="1">
      <c r="A29" s="33" t="s">
        <v>120</v>
      </c>
      <c r="B29" s="17">
        <f>SUM(B7:B28)</f>
        <v>1097.29</v>
      </c>
      <c r="C29" s="34" t="s">
        <v>25</v>
      </c>
      <c r="D29" s="17">
        <f>SUM(D6:D27)</f>
        <v>1097.2899999999997</v>
      </c>
      <c r="E29" s="35" t="s">
        <v>25</v>
      </c>
      <c r="F29" s="17">
        <f>F6+F10</f>
        <v>1097.29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mergeCells count="2">
    <mergeCell ref="A2:F2"/>
    <mergeCell ref="A3:C3"/>
  </mergeCells>
  <printOptions horizontalCentered="1"/>
  <pageMargins left="0.19685039370078738" right="0.19685039370078738" top="0.7874015748031495" bottom="0.5905511811023622" header="2.3762664233315E-311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zoomScalePageLayoutView="0" workbookViewId="0" topLeftCell="A4">
      <selection activeCell="F11" sqref="F11:F17"/>
    </sheetView>
  </sheetViews>
  <sheetFormatPr defaultColWidth="9.16015625" defaultRowHeight="12.75" customHeight="1"/>
  <cols>
    <col min="1" max="3" width="8.33203125" style="0" customWidth="1"/>
    <col min="4" max="4" width="46.66015625" style="0" customWidth="1"/>
    <col min="5" max="5" width="25.33203125" style="0" customWidth="1"/>
    <col min="6" max="6" width="26.66015625" style="0" customWidth="1"/>
    <col min="7" max="7" width="29.5" style="0" customWidth="1"/>
    <col min="8" max="8" width="29.33203125" style="0" customWidth="1"/>
    <col min="9" max="198" width="9.16015625" style="0" customWidth="1"/>
  </cols>
  <sheetData>
    <row r="1" spans="1:8" ht="25.5" customHeight="1">
      <c r="A1" s="3" t="s">
        <v>40</v>
      </c>
      <c r="B1" s="27"/>
      <c r="C1" s="27"/>
      <c r="D1" s="27"/>
      <c r="E1" s="27"/>
      <c r="F1" s="27"/>
      <c r="G1" s="27"/>
      <c r="H1" s="27"/>
    </row>
    <row r="2" spans="1:8" ht="25.5" customHeight="1">
      <c r="A2" s="1" t="s">
        <v>7</v>
      </c>
      <c r="B2" s="1"/>
      <c r="C2" s="1"/>
      <c r="D2" s="1"/>
      <c r="E2" s="1"/>
      <c r="F2" s="1"/>
      <c r="G2" s="1"/>
      <c r="H2" s="1"/>
    </row>
    <row r="3" spans="1:8" ht="25.5" customHeight="1">
      <c r="A3" s="150" t="s">
        <v>217</v>
      </c>
      <c r="B3" s="129"/>
      <c r="C3" s="129"/>
      <c r="D3" s="129"/>
      <c r="E3" s="55"/>
      <c r="F3" s="55"/>
      <c r="G3" s="55"/>
      <c r="H3" s="37" t="s">
        <v>61</v>
      </c>
    </row>
    <row r="4" spans="1:8" ht="25.5" customHeight="1">
      <c r="A4" s="164" t="s">
        <v>58</v>
      </c>
      <c r="B4" s="164"/>
      <c r="C4" s="164"/>
      <c r="D4" s="164"/>
      <c r="E4" s="9" t="s">
        <v>11</v>
      </c>
      <c r="F4" s="48"/>
      <c r="G4" s="9"/>
      <c r="H4" s="10"/>
    </row>
    <row r="5" spans="1:8" ht="25.5" customHeight="1">
      <c r="A5" s="157" t="s">
        <v>119</v>
      </c>
      <c r="B5" s="157"/>
      <c r="C5" s="157"/>
      <c r="D5" s="157" t="s">
        <v>37</v>
      </c>
      <c r="E5" s="157" t="s">
        <v>28</v>
      </c>
      <c r="F5" s="157" t="s">
        <v>65</v>
      </c>
      <c r="G5" s="157" t="s">
        <v>19</v>
      </c>
      <c r="H5" s="157" t="s">
        <v>2</v>
      </c>
    </row>
    <row r="6" spans="1:8" ht="35.25" customHeight="1">
      <c r="A6" s="11" t="s">
        <v>49</v>
      </c>
      <c r="B6" s="11" t="s">
        <v>82</v>
      </c>
      <c r="C6" s="11" t="s">
        <v>78</v>
      </c>
      <c r="D6" s="157"/>
      <c r="E6" s="157"/>
      <c r="F6" s="157"/>
      <c r="G6" s="157"/>
      <c r="H6" s="157"/>
    </row>
    <row r="7" spans="1:8" ht="25.5" customHeight="1">
      <c r="A7" s="65"/>
      <c r="B7" s="65"/>
      <c r="C7" s="65"/>
      <c r="D7" s="62" t="s">
        <v>28</v>
      </c>
      <c r="E7" s="17">
        <f>F7+G7+H7</f>
        <v>608.89</v>
      </c>
      <c r="F7" s="17">
        <v>403.48</v>
      </c>
      <c r="G7" s="17">
        <v>135</v>
      </c>
      <c r="H7" s="17">
        <v>70.41</v>
      </c>
    </row>
    <row r="8" spans="1:8" ht="25.5" customHeight="1">
      <c r="A8" s="65" t="s">
        <v>204</v>
      </c>
      <c r="B8" s="65"/>
      <c r="C8" s="65"/>
      <c r="D8" s="62" t="s">
        <v>205</v>
      </c>
      <c r="E8" s="17">
        <f>F8+G8+H8</f>
        <v>533.01</v>
      </c>
      <c r="F8" s="17">
        <v>327.6</v>
      </c>
      <c r="G8" s="17">
        <v>135</v>
      </c>
      <c r="H8" s="17">
        <v>70.41</v>
      </c>
    </row>
    <row r="9" spans="1:8" ht="25.5" customHeight="1">
      <c r="A9" s="65" t="s">
        <v>204</v>
      </c>
      <c r="B9" s="65" t="s">
        <v>211</v>
      </c>
      <c r="C9" s="65"/>
      <c r="D9" s="62" t="s">
        <v>206</v>
      </c>
      <c r="E9" s="17">
        <f>F9+G9+H9</f>
        <v>533.01</v>
      </c>
      <c r="F9" s="17">
        <v>327.6</v>
      </c>
      <c r="G9" s="17">
        <v>135</v>
      </c>
      <c r="H9" s="17">
        <v>70.41</v>
      </c>
    </row>
    <row r="10" spans="1:8" ht="25.5" customHeight="1">
      <c r="A10" s="65" t="s">
        <v>204</v>
      </c>
      <c r="B10" s="65" t="s">
        <v>211</v>
      </c>
      <c r="C10" s="65" t="s">
        <v>212</v>
      </c>
      <c r="D10" s="62" t="s">
        <v>207</v>
      </c>
      <c r="E10" s="17">
        <f>F10+G10+H10</f>
        <v>533.01</v>
      </c>
      <c r="F10" s="17">
        <v>327.6</v>
      </c>
      <c r="G10" s="17">
        <v>135</v>
      </c>
      <c r="H10" s="17">
        <v>70.41</v>
      </c>
    </row>
    <row r="11" spans="1:8" ht="25.5" customHeight="1">
      <c r="A11" s="65" t="s">
        <v>221</v>
      </c>
      <c r="B11" s="65"/>
      <c r="C11" s="65"/>
      <c r="D11" s="62" t="s">
        <v>222</v>
      </c>
      <c r="E11" s="17">
        <f>SUM(F11:H11)</f>
        <v>63.83</v>
      </c>
      <c r="F11" s="60">
        <f>F12+F14</f>
        <v>63.83</v>
      </c>
      <c r="G11" s="17"/>
      <c r="H11" s="17"/>
    </row>
    <row r="12" spans="1:8" ht="25.5" customHeight="1">
      <c r="A12" s="65" t="s">
        <v>223</v>
      </c>
      <c r="B12" s="65" t="s">
        <v>224</v>
      </c>
      <c r="C12" s="65"/>
      <c r="D12" s="62" t="s">
        <v>225</v>
      </c>
      <c r="E12" s="17">
        <f aca="true" t="shared" si="0" ref="E12:E23">SUM(F12:H12)</f>
        <v>60.91</v>
      </c>
      <c r="F12" s="60">
        <f>F13</f>
        <v>60.91</v>
      </c>
      <c r="G12" s="17"/>
      <c r="H12" s="17"/>
    </row>
    <row r="13" spans="1:8" ht="25.5" customHeight="1">
      <c r="A13" s="65" t="s">
        <v>226</v>
      </c>
      <c r="B13" s="65" t="s">
        <v>227</v>
      </c>
      <c r="C13" s="65" t="s">
        <v>224</v>
      </c>
      <c r="D13" s="62" t="s">
        <v>228</v>
      </c>
      <c r="E13" s="17">
        <f t="shared" si="0"/>
        <v>60.91</v>
      </c>
      <c r="F13" s="60">
        <v>60.91</v>
      </c>
      <c r="G13" s="17"/>
      <c r="H13" s="17"/>
    </row>
    <row r="14" spans="1:8" ht="25.5" customHeight="1">
      <c r="A14" s="65" t="s">
        <v>229</v>
      </c>
      <c r="B14" s="65" t="s">
        <v>230</v>
      </c>
      <c r="C14" s="65" t="s">
        <v>231</v>
      </c>
      <c r="D14" s="62" t="s">
        <v>232</v>
      </c>
      <c r="E14" s="17">
        <f t="shared" si="0"/>
        <v>2.92</v>
      </c>
      <c r="F14" s="60">
        <v>2.92</v>
      </c>
      <c r="G14" s="17"/>
      <c r="H14" s="17"/>
    </row>
    <row r="15" spans="1:8" ht="25.5" customHeight="1">
      <c r="A15" s="65" t="s">
        <v>233</v>
      </c>
      <c r="B15" s="65"/>
      <c r="C15" s="65"/>
      <c r="D15" s="62" t="s">
        <v>234</v>
      </c>
      <c r="E15" s="17">
        <f t="shared" si="0"/>
        <v>12.05</v>
      </c>
      <c r="F15" s="60">
        <v>12.05</v>
      </c>
      <c r="G15" s="17"/>
      <c r="H15" s="17"/>
    </row>
    <row r="16" spans="1:8" ht="25.5" customHeight="1">
      <c r="A16" s="65" t="s">
        <v>235</v>
      </c>
      <c r="B16" s="65" t="s">
        <v>236</v>
      </c>
      <c r="C16" s="65"/>
      <c r="D16" s="62" t="s">
        <v>237</v>
      </c>
      <c r="E16" s="17">
        <f t="shared" si="0"/>
        <v>12.05</v>
      </c>
      <c r="F16" s="60">
        <v>12.05</v>
      </c>
      <c r="G16" s="17"/>
      <c r="H16" s="17"/>
    </row>
    <row r="17" spans="1:8" ht="25.5" customHeight="1">
      <c r="A17" s="65" t="s">
        <v>238</v>
      </c>
      <c r="B17" s="65" t="s">
        <v>239</v>
      </c>
      <c r="C17" s="65" t="s">
        <v>240</v>
      </c>
      <c r="D17" s="62" t="s">
        <v>241</v>
      </c>
      <c r="E17" s="17">
        <f t="shared" si="0"/>
        <v>12.05</v>
      </c>
      <c r="F17" s="60">
        <v>12.05</v>
      </c>
      <c r="G17" s="17"/>
      <c r="H17" s="17"/>
    </row>
    <row r="18" spans="1:8" ht="25.5" customHeight="1">
      <c r="A18" s="65" t="s">
        <v>242</v>
      </c>
      <c r="B18" s="65" t="s">
        <v>243</v>
      </c>
      <c r="C18" s="65" t="s">
        <v>244</v>
      </c>
      <c r="D18" s="62" t="s">
        <v>245</v>
      </c>
      <c r="E18" s="17">
        <f t="shared" si="0"/>
        <v>0</v>
      </c>
      <c r="F18" s="17"/>
      <c r="G18" s="17"/>
      <c r="H18" s="17"/>
    </row>
    <row r="19" spans="1:8" ht="25.5" customHeight="1">
      <c r="A19" s="65" t="s">
        <v>246</v>
      </c>
      <c r="B19" s="65"/>
      <c r="C19" s="65"/>
      <c r="D19" s="62" t="s">
        <v>247</v>
      </c>
      <c r="E19" s="17">
        <f t="shared" si="0"/>
        <v>26.11</v>
      </c>
      <c r="F19" s="17"/>
      <c r="G19" s="17"/>
      <c r="H19" s="17">
        <v>26.11</v>
      </c>
    </row>
    <row r="20" spans="1:8" ht="25.5" customHeight="1">
      <c r="A20" s="65" t="s">
        <v>248</v>
      </c>
      <c r="B20" s="65" t="s">
        <v>249</v>
      </c>
      <c r="C20" s="65"/>
      <c r="D20" s="62" t="s">
        <v>250</v>
      </c>
      <c r="E20" s="17">
        <f t="shared" si="0"/>
        <v>26.11</v>
      </c>
      <c r="F20" s="17"/>
      <c r="G20" s="17"/>
      <c r="H20" s="17">
        <v>26.11</v>
      </c>
    </row>
    <row r="21" spans="1:8" ht="25.5" customHeight="1">
      <c r="A21" s="65" t="s">
        <v>251</v>
      </c>
      <c r="B21" s="65" t="s">
        <v>252</v>
      </c>
      <c r="C21" s="65" t="s">
        <v>240</v>
      </c>
      <c r="D21" s="62" t="s">
        <v>253</v>
      </c>
      <c r="E21" s="17">
        <f t="shared" si="0"/>
        <v>26.11</v>
      </c>
      <c r="F21" s="17"/>
      <c r="G21" s="17"/>
      <c r="H21" s="17">
        <v>26.11</v>
      </c>
    </row>
    <row r="22" spans="1:8" ht="25.5" customHeight="1">
      <c r="A22" s="67"/>
      <c r="B22" s="67"/>
      <c r="C22" s="67"/>
      <c r="D22" s="66"/>
      <c r="E22" s="17">
        <f t="shared" si="0"/>
        <v>0</v>
      </c>
      <c r="F22" s="17"/>
      <c r="G22" s="17"/>
      <c r="H22" s="17"/>
    </row>
    <row r="23" spans="1:8" ht="25.5" customHeight="1">
      <c r="A23" s="67"/>
      <c r="B23" s="67"/>
      <c r="C23" s="67"/>
      <c r="D23" s="66"/>
      <c r="E23" s="17">
        <f t="shared" si="0"/>
        <v>0</v>
      </c>
      <c r="F23" s="17"/>
      <c r="G23" s="17"/>
      <c r="H23" s="17"/>
    </row>
  </sheetData>
  <sheetProtection/>
  <mergeCells count="8">
    <mergeCell ref="A3:D3"/>
    <mergeCell ref="F5:F6"/>
    <mergeCell ref="G5:G6"/>
    <mergeCell ref="H5:H6"/>
    <mergeCell ref="A4:D4"/>
    <mergeCell ref="A5:C5"/>
    <mergeCell ref="D5:D6"/>
    <mergeCell ref="E5:E6"/>
  </mergeCells>
  <printOptions horizontalCentered="1"/>
  <pageMargins left="0.19685039370078738" right="0.19685039370078738" top="0.7874015748031495" bottom="0.5905511811023622" header="0" footer="0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zoomScalePageLayoutView="0" workbookViewId="0" topLeftCell="A4">
      <selection activeCell="A9" sqref="A7:IV9"/>
    </sheetView>
  </sheetViews>
  <sheetFormatPr defaultColWidth="9.16015625" defaultRowHeight="12.75" customHeight="1"/>
  <cols>
    <col min="1" max="1" width="11" style="0" customWidth="1"/>
    <col min="2" max="2" width="8.16015625" style="0" customWidth="1"/>
    <col min="3" max="3" width="6.33203125" style="0" customWidth="1"/>
    <col min="4" max="4" width="29.66015625" style="0" customWidth="1"/>
    <col min="5" max="10" width="12.16015625" style="0" customWidth="1"/>
    <col min="11" max="11" width="11.66015625" style="0" customWidth="1"/>
    <col min="12" max="14" width="12.16015625" style="0" customWidth="1"/>
    <col min="15" max="15" width="14.5" style="0" customWidth="1"/>
    <col min="16" max="18" width="12.16015625" style="0" customWidth="1"/>
    <col min="19" max="19" width="11.5" style="0" customWidth="1"/>
  </cols>
  <sheetData>
    <row r="1" spans="1:22" ht="23.25" customHeight="1">
      <c r="A1" s="3" t="s">
        <v>15</v>
      </c>
      <c r="B1" s="28"/>
      <c r="C1" s="28"/>
      <c r="D1" s="26"/>
      <c r="E1" s="3" t="s">
        <v>198</v>
      </c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5"/>
      <c r="R1" s="130"/>
      <c r="S1" s="130"/>
      <c r="T1" s="4"/>
      <c r="U1" s="4"/>
      <c r="V1" s="4"/>
    </row>
    <row r="2" spans="1:22" ht="23.25" customHeight="1">
      <c r="A2" s="2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</row>
    <row r="3" spans="1:24" ht="23.25" customHeight="1">
      <c r="A3" s="135" t="s">
        <v>217</v>
      </c>
      <c r="B3" s="135"/>
      <c r="C3" s="135"/>
      <c r="D3" s="135"/>
      <c r="E3" s="135"/>
      <c r="F3" s="135"/>
      <c r="G3" s="135"/>
      <c r="H3" s="25"/>
      <c r="I3" s="25"/>
      <c r="J3" s="25"/>
      <c r="K3" s="25"/>
      <c r="L3" s="25"/>
      <c r="M3" s="25"/>
      <c r="N3" s="25"/>
      <c r="O3" s="26"/>
      <c r="P3" s="26"/>
      <c r="Q3" s="25"/>
      <c r="R3" s="131"/>
      <c r="S3" s="125"/>
      <c r="T3" s="4"/>
      <c r="U3" s="4"/>
      <c r="V3" s="4"/>
      <c r="W3" s="90" t="s">
        <v>152</v>
      </c>
      <c r="X3" s="78"/>
    </row>
    <row r="4" spans="1:24" ht="23.25" customHeight="1">
      <c r="A4" s="152" t="s">
        <v>58</v>
      </c>
      <c r="B4" s="152"/>
      <c r="C4" s="152"/>
      <c r="D4" s="159" t="s">
        <v>37</v>
      </c>
      <c r="E4" s="136" t="s">
        <v>80</v>
      </c>
      <c r="F4" s="157" t="s">
        <v>0</v>
      </c>
      <c r="G4" s="157"/>
      <c r="H4" s="157"/>
      <c r="I4" s="157"/>
      <c r="J4" s="157"/>
      <c r="K4" s="157"/>
      <c r="L4" s="157"/>
      <c r="M4" s="157" t="s">
        <v>145</v>
      </c>
      <c r="N4" s="157"/>
      <c r="O4" s="157"/>
      <c r="P4" s="157"/>
      <c r="Q4" s="157"/>
      <c r="R4" s="157"/>
      <c r="S4" s="157"/>
      <c r="T4" s="157"/>
      <c r="U4" s="157" t="s">
        <v>144</v>
      </c>
      <c r="V4" s="157"/>
      <c r="W4" s="157"/>
      <c r="X4" s="29"/>
    </row>
    <row r="5" spans="1:24" ht="66" customHeight="1">
      <c r="A5" s="12" t="s">
        <v>49</v>
      </c>
      <c r="B5" s="12" t="s">
        <v>82</v>
      </c>
      <c r="C5" s="12" t="s">
        <v>78</v>
      </c>
      <c r="D5" s="134"/>
      <c r="E5" s="137"/>
      <c r="F5" s="12" t="s">
        <v>28</v>
      </c>
      <c r="G5" s="86" t="s">
        <v>102</v>
      </c>
      <c r="H5" s="86" t="s">
        <v>135</v>
      </c>
      <c r="I5" s="81" t="s">
        <v>179</v>
      </c>
      <c r="J5" s="87" t="s">
        <v>180</v>
      </c>
      <c r="K5" s="88" t="s">
        <v>181</v>
      </c>
      <c r="L5" s="86" t="s">
        <v>56</v>
      </c>
      <c r="M5" s="11" t="s">
        <v>136</v>
      </c>
      <c r="N5" s="11" t="s">
        <v>137</v>
      </c>
      <c r="O5" s="11" t="s">
        <v>143</v>
      </c>
      <c r="P5" s="11" t="s">
        <v>138</v>
      </c>
      <c r="Q5" s="11" t="s">
        <v>139</v>
      </c>
      <c r="R5" s="11" t="s">
        <v>141</v>
      </c>
      <c r="S5" s="11" t="s">
        <v>140</v>
      </c>
      <c r="T5" s="11" t="s">
        <v>142</v>
      </c>
      <c r="U5" s="11" t="s">
        <v>136</v>
      </c>
      <c r="V5" s="11" t="s">
        <v>182</v>
      </c>
      <c r="W5" s="11" t="s">
        <v>183</v>
      </c>
      <c r="X5" s="5"/>
    </row>
    <row r="6" spans="1:23" ht="27" customHeight="1">
      <c r="A6" s="65"/>
      <c r="B6" s="65"/>
      <c r="C6" s="65"/>
      <c r="D6" s="62" t="s">
        <v>28</v>
      </c>
      <c r="E6" s="60">
        <f>F6+M6+U6</f>
        <v>403.48</v>
      </c>
      <c r="F6" s="60">
        <f>G6+H6+I6+K6</f>
        <v>252.62</v>
      </c>
      <c r="G6" s="60">
        <v>126.78</v>
      </c>
      <c r="H6" s="60">
        <v>113.87</v>
      </c>
      <c r="I6" s="60">
        <v>10.84</v>
      </c>
      <c r="J6" s="60"/>
      <c r="K6" s="60">
        <v>1.13</v>
      </c>
      <c r="L6" s="60"/>
      <c r="M6" s="17">
        <f>SUM(N6:T6)</f>
        <v>75.88000000000001</v>
      </c>
      <c r="N6" s="17">
        <v>43.51</v>
      </c>
      <c r="O6" s="17">
        <v>17.4</v>
      </c>
      <c r="P6" s="17">
        <v>10.68</v>
      </c>
      <c r="Q6" s="17">
        <v>0.48</v>
      </c>
      <c r="R6" s="17">
        <v>0.89</v>
      </c>
      <c r="S6" s="17">
        <v>1.65</v>
      </c>
      <c r="T6" s="17">
        <v>1.27</v>
      </c>
      <c r="U6" s="17">
        <f aca="true" t="shared" si="0" ref="U6:U13">V6+W6</f>
        <v>74.98</v>
      </c>
      <c r="V6" s="69">
        <v>28.1</v>
      </c>
      <c r="W6" s="69">
        <v>46.88</v>
      </c>
    </row>
    <row r="7" spans="1:23" ht="27" customHeight="1">
      <c r="A7" s="65" t="s">
        <v>204</v>
      </c>
      <c r="B7" s="65"/>
      <c r="C7" s="65"/>
      <c r="D7" s="62" t="s">
        <v>205</v>
      </c>
      <c r="E7" s="60">
        <f>F7+M7+U7</f>
        <v>327.6</v>
      </c>
      <c r="F7" s="60">
        <f>G7+H7+I7+K7</f>
        <v>252.62</v>
      </c>
      <c r="G7" s="60">
        <v>126.78</v>
      </c>
      <c r="H7" s="60">
        <v>113.87</v>
      </c>
      <c r="I7" s="60">
        <v>10.84</v>
      </c>
      <c r="J7" s="60"/>
      <c r="K7" s="60">
        <v>1.13</v>
      </c>
      <c r="L7" s="60"/>
      <c r="M7" s="17">
        <f aca="true" t="shared" si="1" ref="M7:M17">SUM(N7:T7)</f>
        <v>0</v>
      </c>
      <c r="N7" s="17"/>
      <c r="O7" s="17"/>
      <c r="P7" s="17"/>
      <c r="Q7" s="17"/>
      <c r="R7" s="17"/>
      <c r="S7" s="17"/>
      <c r="T7" s="17"/>
      <c r="U7" s="17">
        <f t="shared" si="0"/>
        <v>74.98</v>
      </c>
      <c r="V7" s="69">
        <v>28.1</v>
      </c>
      <c r="W7" s="69">
        <v>46.88</v>
      </c>
    </row>
    <row r="8" spans="1:23" ht="27" customHeight="1">
      <c r="A8" s="65" t="s">
        <v>204</v>
      </c>
      <c r="B8" s="65" t="s">
        <v>211</v>
      </c>
      <c r="C8" s="65"/>
      <c r="D8" s="62" t="s">
        <v>206</v>
      </c>
      <c r="E8" s="60">
        <f>F8+M8+U8</f>
        <v>327.6</v>
      </c>
      <c r="F8" s="60">
        <f>G8+H8+I8+K8</f>
        <v>252.62</v>
      </c>
      <c r="G8" s="60">
        <v>126.78</v>
      </c>
      <c r="H8" s="60">
        <v>113.87</v>
      </c>
      <c r="I8" s="60">
        <v>10.84</v>
      </c>
      <c r="J8" s="60"/>
      <c r="K8" s="60">
        <v>1.13</v>
      </c>
      <c r="L8" s="60"/>
      <c r="M8" s="17">
        <f t="shared" si="1"/>
        <v>0</v>
      </c>
      <c r="N8" s="17"/>
      <c r="O8" s="17"/>
      <c r="P8" s="17"/>
      <c r="Q8" s="17"/>
      <c r="R8" s="17"/>
      <c r="S8" s="17"/>
      <c r="T8" s="17"/>
      <c r="U8" s="17">
        <f t="shared" si="0"/>
        <v>74.98</v>
      </c>
      <c r="V8" s="69">
        <v>28.1</v>
      </c>
      <c r="W8" s="69">
        <v>46.88</v>
      </c>
    </row>
    <row r="9" spans="1:23" ht="27" customHeight="1">
      <c r="A9" s="65" t="s">
        <v>204</v>
      </c>
      <c r="B9" s="65" t="s">
        <v>211</v>
      </c>
      <c r="C9" s="65" t="s">
        <v>212</v>
      </c>
      <c r="D9" s="62" t="s">
        <v>207</v>
      </c>
      <c r="E9" s="60">
        <f>F9+M9+U9</f>
        <v>327.6</v>
      </c>
      <c r="F9" s="60">
        <f>G9+H9+I9+K9</f>
        <v>252.62</v>
      </c>
      <c r="G9" s="60">
        <v>126.78</v>
      </c>
      <c r="H9" s="60">
        <v>113.87</v>
      </c>
      <c r="I9" s="60">
        <v>10.84</v>
      </c>
      <c r="J9" s="60"/>
      <c r="K9" s="60">
        <v>1.13</v>
      </c>
      <c r="L9" s="60"/>
      <c r="M9" s="17">
        <f t="shared" si="1"/>
        <v>0</v>
      </c>
      <c r="N9" s="17"/>
      <c r="O9" s="17"/>
      <c r="P9" s="17"/>
      <c r="Q9" s="17"/>
      <c r="R9" s="17"/>
      <c r="S9" s="17"/>
      <c r="T9" s="17"/>
      <c r="U9" s="17">
        <f t="shared" si="0"/>
        <v>74.98</v>
      </c>
      <c r="V9" s="69">
        <v>28.1</v>
      </c>
      <c r="W9" s="69">
        <v>46.88</v>
      </c>
    </row>
    <row r="10" spans="1:23" ht="27" customHeight="1">
      <c r="A10" s="65" t="s">
        <v>221</v>
      </c>
      <c r="B10" s="65"/>
      <c r="C10" s="65"/>
      <c r="D10" s="62" t="s">
        <v>222</v>
      </c>
      <c r="E10" s="60">
        <f>F10+M10</f>
        <v>63.83</v>
      </c>
      <c r="F10" s="60"/>
      <c r="G10" s="60"/>
      <c r="H10" s="60"/>
      <c r="I10" s="60"/>
      <c r="J10" s="60"/>
      <c r="K10" s="60"/>
      <c r="L10" s="60"/>
      <c r="M10" s="17">
        <f>M11+M13</f>
        <v>63.83</v>
      </c>
      <c r="N10" s="17">
        <f>N11+N13</f>
        <v>43.51</v>
      </c>
      <c r="O10" s="17">
        <f>O11+O13</f>
        <v>17.4</v>
      </c>
      <c r="P10" s="17"/>
      <c r="Q10" s="17"/>
      <c r="R10" s="17"/>
      <c r="S10" s="17"/>
      <c r="T10" s="17"/>
      <c r="U10" s="17">
        <f t="shared" si="0"/>
        <v>0</v>
      </c>
      <c r="V10" s="53"/>
      <c r="W10" s="53"/>
    </row>
    <row r="11" spans="1:23" ht="27" customHeight="1">
      <c r="A11" s="65" t="s">
        <v>223</v>
      </c>
      <c r="B11" s="65" t="s">
        <v>224</v>
      </c>
      <c r="C11" s="65"/>
      <c r="D11" s="62" t="s">
        <v>225</v>
      </c>
      <c r="E11" s="60">
        <f aca="true" t="shared" si="2" ref="E11:E17">F11+M11</f>
        <v>60.91</v>
      </c>
      <c r="F11" s="60"/>
      <c r="G11" s="60"/>
      <c r="H11" s="60"/>
      <c r="I11" s="60"/>
      <c r="J11" s="60"/>
      <c r="K11" s="60"/>
      <c r="L11" s="60"/>
      <c r="M11" s="17">
        <f>SUM(N11:T11)</f>
        <v>60.91</v>
      </c>
      <c r="N11" s="17">
        <v>43.51</v>
      </c>
      <c r="O11" s="17">
        <v>17.4</v>
      </c>
      <c r="P11" s="17"/>
      <c r="Q11" s="17"/>
      <c r="R11" s="17"/>
      <c r="S11" s="17"/>
      <c r="T11" s="17"/>
      <c r="U11" s="17">
        <f t="shared" si="0"/>
        <v>0</v>
      </c>
      <c r="V11" s="53"/>
      <c r="W11" s="53"/>
    </row>
    <row r="12" spans="1:23" ht="27" customHeight="1">
      <c r="A12" s="119" t="s">
        <v>226</v>
      </c>
      <c r="B12" s="119" t="s">
        <v>227</v>
      </c>
      <c r="C12" s="119" t="s">
        <v>224</v>
      </c>
      <c r="D12" s="120" t="s">
        <v>228</v>
      </c>
      <c r="E12" s="60">
        <f t="shared" si="2"/>
        <v>60.91</v>
      </c>
      <c r="F12" s="121"/>
      <c r="G12" s="121"/>
      <c r="H12" s="121"/>
      <c r="I12" s="121"/>
      <c r="J12" s="121"/>
      <c r="K12" s="121"/>
      <c r="L12" s="121"/>
      <c r="M12" s="17">
        <f t="shared" si="1"/>
        <v>60.91</v>
      </c>
      <c r="N12" s="17">
        <v>43.51</v>
      </c>
      <c r="O12" s="17">
        <v>17.4</v>
      </c>
      <c r="P12" s="32"/>
      <c r="Q12" s="32"/>
      <c r="R12" s="32"/>
      <c r="S12" s="32"/>
      <c r="T12" s="32"/>
      <c r="U12" s="17">
        <f t="shared" si="0"/>
        <v>0</v>
      </c>
      <c r="V12" s="122"/>
      <c r="W12" s="122"/>
    </row>
    <row r="13" spans="1:23" ht="23.25" customHeight="1">
      <c r="A13" s="67" t="s">
        <v>229</v>
      </c>
      <c r="B13" s="67" t="s">
        <v>230</v>
      </c>
      <c r="C13" s="67" t="s">
        <v>231</v>
      </c>
      <c r="D13" s="66" t="s">
        <v>232</v>
      </c>
      <c r="E13" s="60">
        <f t="shared" si="2"/>
        <v>2.92</v>
      </c>
      <c r="F13" s="53"/>
      <c r="G13" s="53"/>
      <c r="H13" s="53"/>
      <c r="I13" s="53"/>
      <c r="J13" s="53"/>
      <c r="K13" s="53"/>
      <c r="L13" s="53"/>
      <c r="M13" s="17">
        <f t="shared" si="1"/>
        <v>2.92</v>
      </c>
      <c r="N13" s="53"/>
      <c r="O13" s="53"/>
      <c r="P13" s="53"/>
      <c r="Q13" s="53"/>
      <c r="R13" s="53"/>
      <c r="S13" s="17">
        <v>1.65</v>
      </c>
      <c r="T13" s="17">
        <v>1.27</v>
      </c>
      <c r="U13" s="17">
        <f t="shared" si="0"/>
        <v>0</v>
      </c>
      <c r="V13" s="53"/>
      <c r="W13" s="53"/>
    </row>
    <row r="14" spans="1:23" ht="23.25" customHeight="1">
      <c r="A14" s="67" t="s">
        <v>233</v>
      </c>
      <c r="B14" s="67"/>
      <c r="C14" s="67"/>
      <c r="D14" s="66" t="s">
        <v>234</v>
      </c>
      <c r="E14" s="60">
        <f t="shared" si="2"/>
        <v>12.05</v>
      </c>
      <c r="F14" s="53"/>
      <c r="G14" s="53"/>
      <c r="H14" s="53"/>
      <c r="I14" s="53"/>
      <c r="J14" s="53"/>
      <c r="K14" s="53"/>
      <c r="L14" s="53"/>
      <c r="M14" s="17">
        <f t="shared" si="1"/>
        <v>12.05</v>
      </c>
      <c r="N14" s="53"/>
      <c r="O14" s="53"/>
      <c r="P14" s="17">
        <v>10.68</v>
      </c>
      <c r="Q14" s="17">
        <v>0.48</v>
      </c>
      <c r="R14" s="17">
        <v>0.89</v>
      </c>
      <c r="S14" s="53"/>
      <c r="T14" s="53"/>
      <c r="U14" s="53"/>
      <c r="V14" s="53"/>
      <c r="W14" s="53"/>
    </row>
    <row r="15" spans="1:23" ht="23.25" customHeight="1">
      <c r="A15" s="67" t="s">
        <v>235</v>
      </c>
      <c r="B15" s="67" t="s">
        <v>236</v>
      </c>
      <c r="C15" s="67"/>
      <c r="D15" s="66" t="s">
        <v>237</v>
      </c>
      <c r="E15" s="60">
        <f t="shared" si="2"/>
        <v>12.05</v>
      </c>
      <c r="F15" s="53"/>
      <c r="G15" s="53"/>
      <c r="H15" s="53"/>
      <c r="I15" s="53"/>
      <c r="J15" s="53"/>
      <c r="K15" s="53"/>
      <c r="L15" s="53"/>
      <c r="M15" s="17">
        <f t="shared" si="1"/>
        <v>12.05</v>
      </c>
      <c r="N15" s="53"/>
      <c r="O15" s="53"/>
      <c r="P15" s="17">
        <v>10.68</v>
      </c>
      <c r="Q15" s="17">
        <v>0.48</v>
      </c>
      <c r="R15" s="17">
        <v>0.89</v>
      </c>
      <c r="S15" s="53"/>
      <c r="T15" s="53"/>
      <c r="U15" s="53"/>
      <c r="V15" s="53"/>
      <c r="W15" s="53"/>
    </row>
    <row r="16" spans="1:23" ht="23.25" customHeight="1">
      <c r="A16" s="67" t="s">
        <v>238</v>
      </c>
      <c r="B16" s="67" t="s">
        <v>239</v>
      </c>
      <c r="C16" s="67" t="s">
        <v>240</v>
      </c>
      <c r="D16" s="66" t="s">
        <v>241</v>
      </c>
      <c r="E16" s="60">
        <f t="shared" si="2"/>
        <v>12.05</v>
      </c>
      <c r="F16" s="53"/>
      <c r="G16" s="53"/>
      <c r="H16" s="53"/>
      <c r="I16" s="53"/>
      <c r="J16" s="53"/>
      <c r="K16" s="53"/>
      <c r="L16" s="53"/>
      <c r="M16" s="17">
        <f t="shared" si="1"/>
        <v>12.05</v>
      </c>
      <c r="N16" s="53"/>
      <c r="O16" s="53"/>
      <c r="P16" s="17">
        <v>10.68</v>
      </c>
      <c r="Q16" s="17">
        <v>0.48</v>
      </c>
      <c r="R16" s="17">
        <v>0.89</v>
      </c>
      <c r="S16" s="53"/>
      <c r="T16" s="53"/>
      <c r="U16" s="53"/>
      <c r="V16" s="53"/>
      <c r="W16" s="53"/>
    </row>
    <row r="17" spans="1:23" ht="23.25" customHeight="1">
      <c r="A17" s="67" t="s">
        <v>242</v>
      </c>
      <c r="B17" s="67" t="s">
        <v>243</v>
      </c>
      <c r="C17" s="67" t="s">
        <v>244</v>
      </c>
      <c r="D17" s="66" t="s">
        <v>245</v>
      </c>
      <c r="E17" s="60">
        <f t="shared" si="2"/>
        <v>0</v>
      </c>
      <c r="F17" s="53"/>
      <c r="G17" s="53"/>
      <c r="H17" s="53"/>
      <c r="I17" s="53"/>
      <c r="J17" s="53"/>
      <c r="K17" s="53"/>
      <c r="L17" s="53"/>
      <c r="M17" s="17">
        <f t="shared" si="1"/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</row>
  </sheetData>
  <sheetProtection/>
  <protectedRanges>
    <protectedRange password="CF1C" sqref="H5" name="区域1_13"/>
    <protectedRange password="CF1C" sqref="N5" name="区域1_1_2"/>
    <protectedRange password="CF1C" sqref="P5" name="区域1_2_2"/>
    <protectedRange password="CF1C" sqref="Q5" name="区域1_3_2"/>
    <protectedRange password="CF1C" sqref="S5" name="区域1_4_2"/>
    <protectedRange password="CF1C" sqref="R5" name="区域1_5_2"/>
    <protectedRange password="CF1C" sqref="T5" name="区域1_6_2"/>
    <protectedRange password="CF1C" sqref="O5" name="区域1_7_2"/>
    <protectedRange password="CF1C" sqref="U5" name="区域1_9_2"/>
    <protectedRange password="CF1C" sqref="V5" name="区域1_10_2"/>
    <protectedRange password="CF1C" sqref="W5" name="区域1_11_2"/>
  </protectedRanges>
  <mergeCells count="9">
    <mergeCell ref="R1:S1"/>
    <mergeCell ref="R3:S3"/>
    <mergeCell ref="F4:L4"/>
    <mergeCell ref="M4:T4"/>
    <mergeCell ref="U4:W4"/>
    <mergeCell ref="D4:D5"/>
    <mergeCell ref="A3:G3"/>
    <mergeCell ref="A4:C4"/>
    <mergeCell ref="E4:E5"/>
  </mergeCells>
  <printOptions horizontalCentered="1"/>
  <pageMargins left="0.3937007874015748" right="0.1968503937007874" top="0.7874015748031497" bottom="0.5905511811023623" header="0" footer="0"/>
  <pageSetup fitToHeight="1" fitToWidth="1" horizontalDpi="600" verticalDpi="600" orientation="landscape" paperSize="9" scale="61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Y1" sqref="Y1:Y16384"/>
    </sheetView>
  </sheetViews>
  <sheetFormatPr defaultColWidth="9.16015625" defaultRowHeight="12.75" customHeight="1"/>
  <cols>
    <col min="1" max="1" width="10.66015625" style="0" customWidth="1"/>
    <col min="2" max="2" width="8.33203125" style="0" customWidth="1"/>
    <col min="3" max="3" width="5.66015625" style="0" customWidth="1"/>
    <col min="4" max="4" width="25.66015625" style="0" customWidth="1"/>
    <col min="5" max="5" width="13.16015625" style="0" customWidth="1"/>
    <col min="6" max="24" width="10.66015625" style="0" customWidth="1"/>
  </cols>
  <sheetData>
    <row r="1" spans="1:24" ht="22.5" customHeight="1">
      <c r="A1" s="3" t="s">
        <v>107</v>
      </c>
      <c r="B1" s="28"/>
      <c r="C1" s="3" t="s">
        <v>199</v>
      </c>
      <c r="D1" s="2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130"/>
      <c r="X1" s="130"/>
    </row>
    <row r="2" spans="1:24" ht="22.5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 customHeight="1">
      <c r="A3" s="135" t="s">
        <v>217</v>
      </c>
      <c r="B3" s="135"/>
      <c r="C3" s="135"/>
      <c r="D3" s="135"/>
      <c r="E3" s="135"/>
      <c r="F3" s="133"/>
      <c r="G3" s="133"/>
      <c r="H3" s="13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72" t="s">
        <v>61</v>
      </c>
      <c r="X3" s="78"/>
    </row>
    <row r="4" spans="1:24" ht="22.5" customHeight="1">
      <c r="A4" s="9" t="s">
        <v>58</v>
      </c>
      <c r="B4" s="50"/>
      <c r="C4" s="50"/>
      <c r="D4" s="159" t="s">
        <v>37</v>
      </c>
      <c r="E4" s="164" t="s">
        <v>39</v>
      </c>
      <c r="F4" s="132" t="s">
        <v>39</v>
      </c>
      <c r="G4" s="157" t="s">
        <v>97</v>
      </c>
      <c r="H4" s="157" t="s">
        <v>147</v>
      </c>
      <c r="I4" s="157" t="s">
        <v>115</v>
      </c>
      <c r="J4" s="157" t="s">
        <v>83</v>
      </c>
      <c r="K4" s="157" t="s">
        <v>47</v>
      </c>
      <c r="L4" s="157" t="s">
        <v>85</v>
      </c>
      <c r="M4" s="157" t="s">
        <v>41</v>
      </c>
      <c r="N4" s="157" t="s">
        <v>148</v>
      </c>
      <c r="O4" s="160" t="s">
        <v>33</v>
      </c>
      <c r="P4" s="157" t="s">
        <v>86</v>
      </c>
      <c r="Q4" s="157" t="s">
        <v>67</v>
      </c>
      <c r="R4" s="157" t="s">
        <v>59</v>
      </c>
      <c r="S4" s="158" t="s">
        <v>149</v>
      </c>
      <c r="T4" s="160" t="s">
        <v>109</v>
      </c>
      <c r="U4" s="157" t="s">
        <v>77</v>
      </c>
      <c r="V4" s="157" t="s">
        <v>29</v>
      </c>
      <c r="W4" s="157" t="s">
        <v>118</v>
      </c>
      <c r="X4" s="157" t="s">
        <v>71</v>
      </c>
    </row>
    <row r="5" spans="1:24" ht="39" customHeight="1">
      <c r="A5" s="12" t="s">
        <v>49</v>
      </c>
      <c r="B5" s="12" t="s">
        <v>82</v>
      </c>
      <c r="C5" s="12" t="s">
        <v>78</v>
      </c>
      <c r="D5" s="134"/>
      <c r="E5" s="124"/>
      <c r="F5" s="132"/>
      <c r="G5" s="157"/>
      <c r="H5" s="157"/>
      <c r="I5" s="157"/>
      <c r="J5" s="157"/>
      <c r="K5" s="157"/>
      <c r="L5" s="157"/>
      <c r="M5" s="157"/>
      <c r="N5" s="158"/>
      <c r="O5" s="161"/>
      <c r="P5" s="158"/>
      <c r="Q5" s="158"/>
      <c r="R5" s="158"/>
      <c r="S5" s="152"/>
      <c r="T5" s="161"/>
      <c r="U5" s="158"/>
      <c r="V5" s="158"/>
      <c r="W5" s="158"/>
      <c r="X5" s="157"/>
    </row>
    <row r="6" spans="1:24" ht="27" customHeight="1">
      <c r="A6" s="65"/>
      <c r="B6" s="65"/>
      <c r="C6" s="65"/>
      <c r="D6" s="62" t="s">
        <v>28</v>
      </c>
      <c r="E6" s="60">
        <v>135</v>
      </c>
      <c r="F6" s="60">
        <v>135</v>
      </c>
      <c r="G6" s="60">
        <v>18</v>
      </c>
      <c r="H6" s="60">
        <v>4</v>
      </c>
      <c r="I6" s="60">
        <v>0.9</v>
      </c>
      <c r="J6" s="60">
        <v>21.2</v>
      </c>
      <c r="K6" s="60">
        <v>1.6</v>
      </c>
      <c r="L6" s="60"/>
      <c r="M6" s="60">
        <v>10</v>
      </c>
      <c r="N6" s="60">
        <v>19</v>
      </c>
      <c r="O6" s="60"/>
      <c r="P6" s="60"/>
      <c r="Q6" s="60">
        <v>1</v>
      </c>
      <c r="R6" s="60">
        <v>20</v>
      </c>
      <c r="S6" s="60"/>
      <c r="T6" s="60">
        <v>0.5</v>
      </c>
      <c r="U6" s="60">
        <v>4.8</v>
      </c>
      <c r="V6" s="60"/>
      <c r="W6" s="60">
        <v>30</v>
      </c>
      <c r="X6" s="17">
        <v>4</v>
      </c>
    </row>
    <row r="7" spans="1:24" ht="27" customHeight="1">
      <c r="A7" s="65" t="s">
        <v>213</v>
      </c>
      <c r="B7" s="65"/>
      <c r="C7" s="65"/>
      <c r="D7" s="62" t="s">
        <v>214</v>
      </c>
      <c r="E7" s="60">
        <v>135</v>
      </c>
      <c r="F7" s="60">
        <v>135</v>
      </c>
      <c r="G7" s="60">
        <v>18</v>
      </c>
      <c r="H7" s="60">
        <v>4</v>
      </c>
      <c r="I7" s="60">
        <v>0.9</v>
      </c>
      <c r="J7" s="60">
        <v>21.2</v>
      </c>
      <c r="K7" s="60">
        <v>1.6</v>
      </c>
      <c r="L7" s="60"/>
      <c r="M7" s="60">
        <v>10</v>
      </c>
      <c r="N7" s="60">
        <v>19</v>
      </c>
      <c r="O7" s="60"/>
      <c r="P7" s="60"/>
      <c r="Q7" s="60">
        <v>1</v>
      </c>
      <c r="R7" s="60">
        <v>20</v>
      </c>
      <c r="S7" s="60"/>
      <c r="T7" s="60">
        <v>0.5</v>
      </c>
      <c r="U7" s="60">
        <v>4.8</v>
      </c>
      <c r="V7" s="60"/>
      <c r="W7" s="60">
        <v>30</v>
      </c>
      <c r="X7" s="17">
        <v>4</v>
      </c>
    </row>
    <row r="8" spans="1:24" ht="27" customHeight="1">
      <c r="A8" s="65" t="s">
        <v>213</v>
      </c>
      <c r="B8" s="65" t="s">
        <v>211</v>
      </c>
      <c r="C8" s="65"/>
      <c r="D8" s="62" t="s">
        <v>215</v>
      </c>
      <c r="E8" s="60">
        <v>135</v>
      </c>
      <c r="F8" s="60">
        <v>135</v>
      </c>
      <c r="G8" s="60">
        <v>18</v>
      </c>
      <c r="H8" s="60">
        <v>4</v>
      </c>
      <c r="I8" s="60">
        <v>0.9</v>
      </c>
      <c r="J8" s="60">
        <v>21.2</v>
      </c>
      <c r="K8" s="60">
        <v>1.6</v>
      </c>
      <c r="L8" s="60"/>
      <c r="M8" s="60">
        <v>10</v>
      </c>
      <c r="N8" s="60">
        <v>19</v>
      </c>
      <c r="O8" s="60"/>
      <c r="P8" s="60"/>
      <c r="Q8" s="60">
        <v>1</v>
      </c>
      <c r="R8" s="60">
        <v>20</v>
      </c>
      <c r="S8" s="60"/>
      <c r="T8" s="60">
        <v>0.5</v>
      </c>
      <c r="U8" s="60">
        <v>4.8</v>
      </c>
      <c r="V8" s="60"/>
      <c r="W8" s="60">
        <v>30</v>
      </c>
      <c r="X8" s="17">
        <v>4</v>
      </c>
    </row>
    <row r="9" spans="1:24" ht="27" customHeight="1">
      <c r="A9" s="65" t="s">
        <v>213</v>
      </c>
      <c r="B9" s="65" t="s">
        <v>211</v>
      </c>
      <c r="C9" s="65" t="s">
        <v>212</v>
      </c>
      <c r="D9" s="62" t="s">
        <v>216</v>
      </c>
      <c r="E9" s="60">
        <v>135</v>
      </c>
      <c r="F9" s="60">
        <v>135</v>
      </c>
      <c r="G9" s="60">
        <v>18</v>
      </c>
      <c r="H9" s="60">
        <v>4</v>
      </c>
      <c r="I9" s="60">
        <v>0.9</v>
      </c>
      <c r="J9" s="60">
        <v>21.2</v>
      </c>
      <c r="K9" s="60">
        <v>1.6</v>
      </c>
      <c r="L9" s="60"/>
      <c r="M9" s="60">
        <v>10</v>
      </c>
      <c r="N9" s="60">
        <v>19</v>
      </c>
      <c r="O9" s="60"/>
      <c r="P9" s="60"/>
      <c r="Q9" s="60">
        <v>1</v>
      </c>
      <c r="R9" s="60">
        <v>20</v>
      </c>
      <c r="S9" s="60"/>
      <c r="T9" s="60">
        <v>0.5</v>
      </c>
      <c r="U9" s="60">
        <v>4.8</v>
      </c>
      <c r="V9" s="60"/>
      <c r="W9" s="60">
        <v>30</v>
      </c>
      <c r="X9" s="17">
        <v>4</v>
      </c>
    </row>
    <row r="10" spans="1:24" ht="27" customHeight="1">
      <c r="A10" s="65"/>
      <c r="B10" s="65"/>
      <c r="C10" s="65"/>
      <c r="D10" s="62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7"/>
      <c r="X10" s="53"/>
    </row>
    <row r="11" spans="1:24" ht="27" customHeight="1">
      <c r="A11" s="65"/>
      <c r="B11" s="65"/>
      <c r="C11" s="65"/>
      <c r="D11" s="62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17"/>
      <c r="X11" s="53"/>
    </row>
    <row r="12" spans="1:24" ht="27" customHeight="1">
      <c r="A12" s="65"/>
      <c r="B12" s="65"/>
      <c r="C12" s="65"/>
      <c r="D12" s="62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17"/>
      <c r="X12" s="53"/>
    </row>
    <row r="13" spans="1:24" ht="22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2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2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2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2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22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2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2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</sheetData>
  <sheetProtection/>
  <mergeCells count="23">
    <mergeCell ref="X4:X5"/>
    <mergeCell ref="W1:X1"/>
    <mergeCell ref="D4:D5"/>
    <mergeCell ref="A3:H3"/>
    <mergeCell ref="Q4:Q5"/>
    <mergeCell ref="R4:R5"/>
    <mergeCell ref="W4:W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I4:I5"/>
    <mergeCell ref="J4:J5"/>
    <mergeCell ref="E4:E5"/>
    <mergeCell ref="F4:F5"/>
    <mergeCell ref="G4:G5"/>
    <mergeCell ref="H4:H5"/>
  </mergeCells>
  <printOptions horizontalCentered="1"/>
  <pageMargins left="0.5905511811023623" right="0.1968503937007874" top="0.7874015748031497" bottom="0.5905511811023623" header="0" footer="0"/>
  <pageSetup fitToHeight="1" fitToWidth="1" horizontalDpi="600" verticalDpi="600" orientation="landscape" paperSize="9" scale="64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PageLayoutView="0" workbookViewId="0" topLeftCell="A1">
      <selection activeCell="G12" sqref="G12"/>
    </sheetView>
  </sheetViews>
  <sheetFormatPr defaultColWidth="9.16015625" defaultRowHeight="12.75" customHeight="1"/>
  <cols>
    <col min="1" max="1" width="10.33203125" style="0" customWidth="1"/>
    <col min="2" max="2" width="8.33203125" style="0" customWidth="1"/>
    <col min="3" max="3" width="6" style="0" customWidth="1"/>
    <col min="4" max="4" width="35.83203125" style="0" customWidth="1"/>
    <col min="5" max="5" width="17.5" style="0" customWidth="1"/>
    <col min="6" max="12" width="12.83203125" style="0" customWidth="1"/>
    <col min="13" max="222" width="9.16015625" style="0" customWidth="1"/>
  </cols>
  <sheetData>
    <row r="1" spans="1:12" ht="22.5" customHeight="1">
      <c r="A1" s="3" t="s">
        <v>88</v>
      </c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</row>
    <row r="2" spans="1:12" ht="22.5" customHeight="1">
      <c r="A2" s="156" t="s">
        <v>84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2.5" customHeight="1">
      <c r="A3" s="170" t="s">
        <v>217</v>
      </c>
      <c r="B3" s="170"/>
      <c r="C3" s="170"/>
      <c r="D3" s="170"/>
      <c r="E3" s="171"/>
      <c r="F3" s="171"/>
      <c r="G3" s="30"/>
      <c r="H3" s="30"/>
      <c r="I3" s="30"/>
      <c r="J3" s="30"/>
      <c r="K3" s="30"/>
      <c r="L3" s="30" t="s">
        <v>152</v>
      </c>
    </row>
    <row r="4" spans="1:13" ht="22.5" customHeight="1">
      <c r="A4" s="159" t="s">
        <v>58</v>
      </c>
      <c r="B4" s="159"/>
      <c r="C4" s="159"/>
      <c r="D4" s="159" t="s">
        <v>37</v>
      </c>
      <c r="E4" s="132" t="s">
        <v>92</v>
      </c>
      <c r="F4" s="169" t="s">
        <v>186</v>
      </c>
      <c r="G4" s="169" t="s">
        <v>187</v>
      </c>
      <c r="H4" s="157" t="s">
        <v>76</v>
      </c>
      <c r="I4" s="169" t="s">
        <v>184</v>
      </c>
      <c r="J4" s="157" t="s">
        <v>9</v>
      </c>
      <c r="K4" s="169" t="s">
        <v>185</v>
      </c>
      <c r="L4" s="157" t="s">
        <v>8</v>
      </c>
      <c r="M4" s="157" t="s">
        <v>151</v>
      </c>
    </row>
    <row r="5" spans="1:13" ht="38.25" customHeight="1">
      <c r="A5" s="36" t="s">
        <v>49</v>
      </c>
      <c r="B5" s="36" t="s">
        <v>82</v>
      </c>
      <c r="C5" s="36" t="s">
        <v>78</v>
      </c>
      <c r="D5" s="134"/>
      <c r="E5" s="132"/>
      <c r="F5" s="157"/>
      <c r="G5" s="157"/>
      <c r="H5" s="157"/>
      <c r="I5" s="157"/>
      <c r="J5" s="157"/>
      <c r="K5" s="157"/>
      <c r="L5" s="157"/>
      <c r="M5" s="157"/>
    </row>
    <row r="6" spans="1:14" ht="27" customHeight="1">
      <c r="A6" s="65"/>
      <c r="B6" s="65"/>
      <c r="C6" s="65"/>
      <c r="D6" s="62" t="s">
        <v>28</v>
      </c>
      <c r="E6" s="60">
        <f>SUM(F6:M6)</f>
        <v>70.41</v>
      </c>
      <c r="F6" s="60"/>
      <c r="G6" s="60">
        <v>44.2</v>
      </c>
      <c r="H6" s="60"/>
      <c r="I6" s="60"/>
      <c r="J6" s="60">
        <v>26.11</v>
      </c>
      <c r="K6" s="60">
        <v>0.1</v>
      </c>
      <c r="L6" s="60"/>
      <c r="M6" s="17"/>
      <c r="N6" s="114"/>
    </row>
    <row r="7" spans="1:14" ht="27" customHeight="1">
      <c r="A7" s="65" t="s">
        <v>204</v>
      </c>
      <c r="B7" s="65"/>
      <c r="C7" s="65"/>
      <c r="D7" s="62" t="s">
        <v>205</v>
      </c>
      <c r="E7" s="60">
        <f aca="true" t="shared" si="0" ref="E7:E12">SUM(F7:M7)</f>
        <v>44.300000000000004</v>
      </c>
      <c r="F7" s="60"/>
      <c r="G7" s="60">
        <v>44.2</v>
      </c>
      <c r="H7" s="60"/>
      <c r="I7" s="60"/>
      <c r="J7" s="60"/>
      <c r="K7" s="60">
        <v>0.1</v>
      </c>
      <c r="L7" s="60"/>
      <c r="M7" s="17"/>
      <c r="N7" s="39"/>
    </row>
    <row r="8" spans="1:14" ht="27" customHeight="1">
      <c r="A8" s="65" t="s">
        <v>204</v>
      </c>
      <c r="B8" s="65" t="s">
        <v>211</v>
      </c>
      <c r="C8" s="65"/>
      <c r="D8" s="62" t="s">
        <v>206</v>
      </c>
      <c r="E8" s="60">
        <f t="shared" si="0"/>
        <v>44.300000000000004</v>
      </c>
      <c r="F8" s="60"/>
      <c r="G8" s="60">
        <v>44.2</v>
      </c>
      <c r="H8" s="60"/>
      <c r="I8" s="60"/>
      <c r="J8" s="60"/>
      <c r="K8" s="60">
        <v>0.1</v>
      </c>
      <c r="L8" s="60"/>
      <c r="M8" s="17"/>
      <c r="N8" s="39"/>
    </row>
    <row r="9" spans="1:16" ht="27" customHeight="1">
      <c r="A9" s="65" t="s">
        <v>204</v>
      </c>
      <c r="B9" s="65" t="s">
        <v>211</v>
      </c>
      <c r="C9" s="65" t="s">
        <v>212</v>
      </c>
      <c r="D9" s="62" t="s">
        <v>207</v>
      </c>
      <c r="E9" s="60">
        <f t="shared" si="0"/>
        <v>44.300000000000004</v>
      </c>
      <c r="F9" s="60"/>
      <c r="G9" s="60">
        <v>44.2</v>
      </c>
      <c r="H9" s="60"/>
      <c r="I9" s="60"/>
      <c r="J9" s="60"/>
      <c r="K9" s="60">
        <v>0.1</v>
      </c>
      <c r="L9" s="60"/>
      <c r="M9" s="17"/>
      <c r="O9" s="39"/>
      <c r="P9" s="39"/>
    </row>
    <row r="10" spans="1:16" ht="27" customHeight="1">
      <c r="A10" s="65" t="s">
        <v>246</v>
      </c>
      <c r="B10" s="65"/>
      <c r="C10" s="65"/>
      <c r="D10" s="62" t="s">
        <v>247</v>
      </c>
      <c r="E10" s="60">
        <f t="shared" si="0"/>
        <v>26.11</v>
      </c>
      <c r="F10" s="60"/>
      <c r="G10" s="60"/>
      <c r="H10" s="60"/>
      <c r="I10" s="60"/>
      <c r="J10" s="60">
        <v>26.11</v>
      </c>
      <c r="K10" s="60"/>
      <c r="L10" s="60"/>
      <c r="M10" s="17"/>
      <c r="N10" s="39"/>
      <c r="P10" s="39"/>
    </row>
    <row r="11" spans="1:16" ht="27" customHeight="1">
      <c r="A11" s="65" t="s">
        <v>248</v>
      </c>
      <c r="B11" s="65" t="s">
        <v>249</v>
      </c>
      <c r="C11" s="65"/>
      <c r="D11" s="62" t="s">
        <v>250</v>
      </c>
      <c r="E11" s="60">
        <f t="shared" si="0"/>
        <v>26.11</v>
      </c>
      <c r="F11" s="60"/>
      <c r="G11" s="60"/>
      <c r="H11" s="60"/>
      <c r="I11" s="60"/>
      <c r="J11" s="60">
        <v>26.11</v>
      </c>
      <c r="K11" s="60"/>
      <c r="L11" s="60"/>
      <c r="M11" s="17"/>
      <c r="O11" s="39"/>
      <c r="P11" s="39"/>
    </row>
    <row r="12" spans="1:15" ht="27" customHeight="1">
      <c r="A12" s="65" t="s">
        <v>251</v>
      </c>
      <c r="B12" s="65" t="s">
        <v>252</v>
      </c>
      <c r="C12" s="65" t="s">
        <v>240</v>
      </c>
      <c r="D12" s="62" t="s">
        <v>253</v>
      </c>
      <c r="E12" s="60">
        <f t="shared" si="0"/>
        <v>26.11</v>
      </c>
      <c r="F12" s="60"/>
      <c r="G12" s="60"/>
      <c r="H12" s="60"/>
      <c r="I12" s="60"/>
      <c r="J12" s="60">
        <v>26.11</v>
      </c>
      <c r="K12" s="60"/>
      <c r="L12" s="60"/>
      <c r="M12" s="17"/>
      <c r="N12" s="39"/>
      <c r="O12" s="39"/>
    </row>
    <row r="13" spans="1:13" ht="27" customHeight="1">
      <c r="A13" s="65"/>
      <c r="B13" s="65"/>
      <c r="C13" s="65"/>
      <c r="D13" s="62"/>
      <c r="E13" s="60"/>
      <c r="F13" s="60"/>
      <c r="G13" s="60"/>
      <c r="H13" s="60"/>
      <c r="I13" s="60"/>
      <c r="J13" s="60"/>
      <c r="K13" s="60"/>
      <c r="L13" s="17"/>
      <c r="M13" s="43"/>
    </row>
    <row r="14" spans="1:13" ht="27" customHeight="1">
      <c r="A14" s="65"/>
      <c r="B14" s="65"/>
      <c r="C14" s="65"/>
      <c r="D14" s="62"/>
      <c r="E14" s="60"/>
      <c r="F14" s="60"/>
      <c r="G14" s="60"/>
      <c r="H14" s="60"/>
      <c r="I14" s="60"/>
      <c r="J14" s="60"/>
      <c r="K14" s="60"/>
      <c r="L14" s="17"/>
      <c r="M14" s="43"/>
    </row>
    <row r="15" spans="1:13" ht="27" customHeight="1">
      <c r="A15" s="65"/>
      <c r="B15" s="65"/>
      <c r="C15" s="65"/>
      <c r="D15" s="62"/>
      <c r="E15" s="60"/>
      <c r="F15" s="60"/>
      <c r="G15" s="60"/>
      <c r="H15" s="60"/>
      <c r="I15" s="60"/>
      <c r="J15" s="60"/>
      <c r="K15" s="60"/>
      <c r="L15" s="17"/>
      <c r="M15" s="43"/>
    </row>
    <row r="16" spans="1:13" ht="27" customHeight="1">
      <c r="A16" s="65"/>
      <c r="B16" s="65"/>
      <c r="C16" s="65"/>
      <c r="D16" s="62"/>
      <c r="E16" s="60"/>
      <c r="F16" s="60"/>
      <c r="G16" s="60"/>
      <c r="H16" s="60"/>
      <c r="I16" s="60"/>
      <c r="J16" s="60"/>
      <c r="K16" s="60"/>
      <c r="L16" s="17"/>
      <c r="M16" s="43"/>
    </row>
    <row r="17" spans="1:13" ht="27" customHeight="1">
      <c r="A17" s="65"/>
      <c r="B17" s="65"/>
      <c r="C17" s="65"/>
      <c r="D17" s="62"/>
      <c r="E17" s="60"/>
      <c r="F17" s="60"/>
      <c r="G17" s="60"/>
      <c r="H17" s="60"/>
      <c r="I17" s="60"/>
      <c r="J17" s="60"/>
      <c r="K17" s="60"/>
      <c r="L17" s="17"/>
      <c r="M17" s="43"/>
    </row>
    <row r="18" spans="1:13" ht="27" customHeight="1">
      <c r="A18" s="65"/>
      <c r="B18" s="65"/>
      <c r="C18" s="65"/>
      <c r="D18" s="62"/>
      <c r="E18" s="60"/>
      <c r="F18" s="60"/>
      <c r="G18" s="60"/>
      <c r="H18" s="60"/>
      <c r="I18" s="60"/>
      <c r="J18" s="60"/>
      <c r="K18" s="60"/>
      <c r="L18" s="17"/>
      <c r="M18" s="43"/>
    </row>
    <row r="19" spans="1:13" ht="27" customHeight="1">
      <c r="A19" s="65"/>
      <c r="B19" s="65"/>
      <c r="C19" s="65"/>
      <c r="D19" s="62"/>
      <c r="E19" s="60"/>
      <c r="F19" s="60"/>
      <c r="G19" s="60"/>
      <c r="H19" s="60"/>
      <c r="I19" s="60"/>
      <c r="J19" s="60"/>
      <c r="K19" s="60"/>
      <c r="L19" s="17"/>
      <c r="M19" s="43"/>
    </row>
    <row r="20" spans="1:13" ht="27" customHeight="1">
      <c r="A20" s="65"/>
      <c r="B20" s="65"/>
      <c r="C20" s="65"/>
      <c r="D20" s="62"/>
      <c r="E20" s="60"/>
      <c r="F20" s="60"/>
      <c r="G20" s="60"/>
      <c r="H20" s="60"/>
      <c r="I20" s="60"/>
      <c r="J20" s="60"/>
      <c r="K20" s="60"/>
      <c r="L20" s="17"/>
      <c r="M20" s="43"/>
    </row>
    <row r="21" spans="1:12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2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2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/>
  <mergeCells count="13">
    <mergeCell ref="L4:L5"/>
    <mergeCell ref="M4:M5"/>
    <mergeCell ref="A2:L2"/>
    <mergeCell ref="A3:F3"/>
    <mergeCell ref="A4:C4"/>
    <mergeCell ref="D4:D5"/>
    <mergeCell ref="I4:I5"/>
    <mergeCell ref="E4:E5"/>
    <mergeCell ref="F4:F5"/>
    <mergeCell ref="G4:G5"/>
    <mergeCell ref="H4:H5"/>
    <mergeCell ref="J4:J5"/>
    <mergeCell ref="K4:K5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zoomScalePageLayoutView="0" workbookViewId="0" topLeftCell="A1">
      <selection activeCell="A3" sqref="A3:I3"/>
    </sheetView>
  </sheetViews>
  <sheetFormatPr defaultColWidth="9.16015625" defaultRowHeight="12.75" customHeight="1"/>
  <cols>
    <col min="1" max="1" width="10.16015625" style="0" customWidth="1"/>
    <col min="2" max="2" width="8.66015625" style="0" customWidth="1"/>
    <col min="3" max="3" width="5.66015625" style="0" customWidth="1"/>
    <col min="4" max="4" width="39.83203125" style="0" customWidth="1"/>
    <col min="5" max="5" width="15" style="0" customWidth="1"/>
    <col min="6" max="6" width="12.5" style="0" customWidth="1"/>
    <col min="7" max="9" width="11.5" style="0" customWidth="1"/>
    <col min="10" max="10" width="13.16015625" style="0" customWidth="1"/>
    <col min="11" max="11" width="12.16015625" style="0" customWidth="1"/>
    <col min="12" max="15" width="11" style="0" customWidth="1"/>
    <col min="16" max="16" width="9.83203125" style="0" customWidth="1"/>
    <col min="17" max="176" width="9.16015625" style="0" customWidth="1"/>
  </cols>
  <sheetData>
    <row r="1" spans="1:16" ht="23.25" customHeight="1">
      <c r="A1" s="3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8"/>
    </row>
    <row r="2" spans="1:16" ht="23.25" customHeight="1">
      <c r="A2" s="1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3.25" customHeight="1">
      <c r="A3" s="150" t="s">
        <v>217</v>
      </c>
      <c r="B3" s="150"/>
      <c r="C3" s="150"/>
      <c r="D3" s="150"/>
      <c r="E3" s="150"/>
      <c r="F3" s="150"/>
      <c r="G3" s="150"/>
      <c r="H3" s="150"/>
      <c r="I3" s="150"/>
      <c r="J3" s="27"/>
      <c r="K3" s="27"/>
      <c r="L3" s="27"/>
      <c r="M3" s="27"/>
      <c r="N3" s="27"/>
      <c r="O3" s="27"/>
      <c r="P3" s="40" t="s">
        <v>61</v>
      </c>
    </row>
    <row r="4" spans="1:17" ht="23.25" customHeight="1">
      <c r="A4" s="152" t="s">
        <v>58</v>
      </c>
      <c r="B4" s="152"/>
      <c r="C4" s="152"/>
      <c r="D4" s="159" t="s">
        <v>37</v>
      </c>
      <c r="E4" s="136" t="s">
        <v>80</v>
      </c>
      <c r="F4" s="91" t="s">
        <v>188</v>
      </c>
      <c r="G4" s="48"/>
      <c r="H4" s="9"/>
      <c r="I4" s="10"/>
      <c r="J4" s="157" t="s">
        <v>72</v>
      </c>
      <c r="K4" s="157"/>
      <c r="L4" s="157"/>
      <c r="M4" s="157"/>
      <c r="N4" s="157"/>
      <c r="O4" s="157"/>
      <c r="P4" s="157"/>
      <c r="Q4" s="157"/>
    </row>
    <row r="5" spans="1:17" ht="23.25" customHeight="1">
      <c r="A5" s="157" t="s">
        <v>49</v>
      </c>
      <c r="B5" s="157" t="s">
        <v>82</v>
      </c>
      <c r="C5" s="157" t="s">
        <v>78</v>
      </c>
      <c r="D5" s="172"/>
      <c r="E5" s="167"/>
      <c r="F5" s="157" t="s">
        <v>28</v>
      </c>
      <c r="G5" s="157" t="s">
        <v>65</v>
      </c>
      <c r="H5" s="157" t="s">
        <v>19</v>
      </c>
      <c r="I5" s="157" t="s">
        <v>2</v>
      </c>
      <c r="J5" s="157" t="s">
        <v>28</v>
      </c>
      <c r="K5" s="158" t="s">
        <v>132</v>
      </c>
      <c r="L5" s="163" t="s">
        <v>177</v>
      </c>
      <c r="M5" s="160" t="s">
        <v>133</v>
      </c>
      <c r="N5" s="160" t="s">
        <v>131</v>
      </c>
      <c r="O5" s="162" t="s">
        <v>178</v>
      </c>
      <c r="P5" s="157" t="s">
        <v>134</v>
      </c>
      <c r="Q5" s="157" t="s">
        <v>1</v>
      </c>
    </row>
    <row r="6" spans="1:17" ht="30" customHeight="1">
      <c r="A6" s="158"/>
      <c r="B6" s="158"/>
      <c r="C6" s="158"/>
      <c r="D6" s="134"/>
      <c r="E6" s="137"/>
      <c r="F6" s="158"/>
      <c r="G6" s="158"/>
      <c r="H6" s="158"/>
      <c r="I6" s="158"/>
      <c r="J6" s="158"/>
      <c r="K6" s="152"/>
      <c r="L6" s="152"/>
      <c r="M6" s="161"/>
      <c r="N6" s="161"/>
      <c r="O6" s="161"/>
      <c r="P6" s="158"/>
      <c r="Q6" s="158"/>
    </row>
    <row r="7" spans="1:17" ht="27.75" customHeight="1">
      <c r="A7" s="65"/>
      <c r="B7" s="65"/>
      <c r="C7" s="65"/>
      <c r="D7" s="115" t="s">
        <v>218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7"/>
      <c r="Q7" s="43"/>
    </row>
  </sheetData>
  <sheetProtection/>
  <mergeCells count="20">
    <mergeCell ref="J4:Q4"/>
    <mergeCell ref="Q5:Q6"/>
    <mergeCell ref="A3:I3"/>
    <mergeCell ref="M5:M6"/>
    <mergeCell ref="N5:N6"/>
    <mergeCell ref="O5:O6"/>
    <mergeCell ref="A5:A6"/>
    <mergeCell ref="B5:B6"/>
    <mergeCell ref="C5:C6"/>
    <mergeCell ref="H5:H6"/>
    <mergeCell ref="I5:I6"/>
    <mergeCell ref="A4:C4"/>
    <mergeCell ref="P5:P6"/>
    <mergeCell ref="D4:D6"/>
    <mergeCell ref="J5:J6"/>
    <mergeCell ref="K5:K6"/>
    <mergeCell ref="L5:L6"/>
    <mergeCell ref="E4:E6"/>
    <mergeCell ref="F5:F6"/>
    <mergeCell ref="G5:G6"/>
  </mergeCells>
  <printOptions horizontalCentered="1"/>
  <pageMargins left="0.5905511811023623" right="0.1968503937007874" top="0.7874015748031497" bottom="0.5905511811023623" header="0" footer="0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zoomScalePageLayoutView="0" workbookViewId="0" topLeftCell="A1">
      <selection activeCell="A3" sqref="A3:I3"/>
    </sheetView>
  </sheetViews>
  <sheetFormatPr defaultColWidth="9.16015625" defaultRowHeight="12.75" customHeight="1"/>
  <cols>
    <col min="1" max="1" width="11.16015625" style="0" customWidth="1"/>
    <col min="2" max="2" width="9.16015625" style="0" customWidth="1"/>
    <col min="3" max="3" width="5.83203125" style="0" customWidth="1"/>
    <col min="4" max="4" width="38.33203125" style="0" customWidth="1"/>
    <col min="5" max="5" width="15" style="0" customWidth="1"/>
    <col min="6" max="6" width="12.5" style="0" customWidth="1"/>
    <col min="7" max="9" width="11.5" style="0" customWidth="1"/>
    <col min="10" max="10" width="13.16015625" style="0" customWidth="1"/>
    <col min="11" max="11" width="12.16015625" style="0" customWidth="1"/>
    <col min="12" max="15" width="11" style="0" customWidth="1"/>
    <col min="16" max="16" width="9.83203125" style="0" customWidth="1"/>
    <col min="17" max="226" width="9.16015625" style="0" customWidth="1"/>
  </cols>
  <sheetData>
    <row r="1" spans="1:16" ht="23.25" customHeight="1">
      <c r="A1" s="3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8"/>
    </row>
    <row r="2" spans="1:16" ht="23.25" customHeight="1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3.25" customHeight="1">
      <c r="A3" s="150" t="s">
        <v>217</v>
      </c>
      <c r="B3" s="150"/>
      <c r="C3" s="150"/>
      <c r="D3" s="150"/>
      <c r="E3" s="150"/>
      <c r="F3" s="150"/>
      <c r="G3" s="150"/>
      <c r="H3" s="150"/>
      <c r="I3" s="150"/>
      <c r="J3" s="27"/>
      <c r="K3" s="27"/>
      <c r="L3" s="27"/>
      <c r="M3" s="27"/>
      <c r="N3" s="27"/>
      <c r="O3" s="27"/>
      <c r="P3" s="40" t="s">
        <v>61</v>
      </c>
    </row>
    <row r="4" spans="1:16" ht="23.25" customHeight="1">
      <c r="A4" s="152" t="s">
        <v>58</v>
      </c>
      <c r="B4" s="152"/>
      <c r="C4" s="152"/>
      <c r="D4" s="159" t="s">
        <v>37</v>
      </c>
      <c r="E4" s="152" t="s">
        <v>80</v>
      </c>
      <c r="F4" s="173" t="s">
        <v>188</v>
      </c>
      <c r="G4" s="174"/>
      <c r="H4" s="175"/>
      <c r="I4" s="157" t="s">
        <v>72</v>
      </c>
      <c r="J4" s="157"/>
      <c r="K4" s="157"/>
      <c r="L4" s="157"/>
      <c r="M4" s="157"/>
      <c r="N4" s="157"/>
      <c r="O4" s="157"/>
      <c r="P4" s="157"/>
    </row>
    <row r="5" spans="1:16" ht="23.25" customHeight="1">
      <c r="A5" s="157" t="s">
        <v>49</v>
      </c>
      <c r="B5" s="157" t="s">
        <v>82</v>
      </c>
      <c r="C5" s="157" t="s">
        <v>78</v>
      </c>
      <c r="D5" s="172"/>
      <c r="E5" s="157"/>
      <c r="F5" s="157" t="s">
        <v>65</v>
      </c>
      <c r="G5" s="157" t="s">
        <v>19</v>
      </c>
      <c r="H5" s="157" t="s">
        <v>2</v>
      </c>
      <c r="I5" s="157" t="s">
        <v>28</v>
      </c>
      <c r="J5" s="158" t="s">
        <v>132</v>
      </c>
      <c r="K5" s="163" t="s">
        <v>177</v>
      </c>
      <c r="L5" s="160" t="s">
        <v>133</v>
      </c>
      <c r="M5" s="160" t="s">
        <v>131</v>
      </c>
      <c r="N5" s="162" t="s">
        <v>178</v>
      </c>
      <c r="O5" s="157" t="s">
        <v>134</v>
      </c>
      <c r="P5" s="157" t="s">
        <v>1</v>
      </c>
    </row>
    <row r="6" spans="1:16" ht="30" customHeight="1">
      <c r="A6" s="158"/>
      <c r="B6" s="158"/>
      <c r="C6" s="158"/>
      <c r="D6" s="134"/>
      <c r="E6" s="158"/>
      <c r="F6" s="158"/>
      <c r="G6" s="158"/>
      <c r="H6" s="158"/>
      <c r="I6" s="158"/>
      <c r="J6" s="152"/>
      <c r="K6" s="152"/>
      <c r="L6" s="161"/>
      <c r="M6" s="161"/>
      <c r="N6" s="161"/>
      <c r="O6" s="158"/>
      <c r="P6" s="158"/>
    </row>
    <row r="7" spans="1:16" ht="31.5" customHeight="1">
      <c r="A7" s="65"/>
      <c r="B7" s="65"/>
      <c r="C7" s="65"/>
      <c r="D7" s="115" t="s">
        <v>218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7"/>
    </row>
  </sheetData>
  <sheetProtection/>
  <mergeCells count="20">
    <mergeCell ref="I4:P4"/>
    <mergeCell ref="F4:H4"/>
    <mergeCell ref="A3:I3"/>
    <mergeCell ref="M5:M6"/>
    <mergeCell ref="N5:N6"/>
    <mergeCell ref="O5:O6"/>
    <mergeCell ref="A5:A6"/>
    <mergeCell ref="B5:B6"/>
    <mergeCell ref="C5:C6"/>
    <mergeCell ref="H5:H6"/>
    <mergeCell ref="I5:I6"/>
    <mergeCell ref="A4:C4"/>
    <mergeCell ref="P5:P6"/>
    <mergeCell ref="D4:D6"/>
    <mergeCell ref="J5:J6"/>
    <mergeCell ref="K5:K6"/>
    <mergeCell ref="L5:L6"/>
    <mergeCell ref="E4:E6"/>
    <mergeCell ref="F5:F6"/>
    <mergeCell ref="G5:G6"/>
  </mergeCells>
  <printOptions horizontalCentered="1"/>
  <pageMargins left="0.5905511811023623" right="0.1968503937007874" top="0.7874015748031497" bottom="0.5905511811023623" header="0" footer="0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zoomScalePageLayoutView="0" workbookViewId="0" topLeftCell="A1">
      <selection activeCell="N10" sqref="N10"/>
    </sheetView>
  </sheetViews>
  <sheetFormatPr defaultColWidth="9.16015625" defaultRowHeight="12.75" customHeight="1"/>
  <cols>
    <col min="1" max="1" width="10.33203125" style="0" customWidth="1"/>
    <col min="2" max="2" width="8.16015625" style="0" customWidth="1"/>
    <col min="3" max="3" width="5.83203125" style="0" customWidth="1"/>
    <col min="4" max="4" width="34.66015625" style="0" customWidth="1"/>
    <col min="5" max="5" width="16.83203125" style="0" customWidth="1"/>
    <col min="6" max="9" width="13.5" style="0" customWidth="1"/>
    <col min="10" max="10" width="15.16015625" style="0" customWidth="1"/>
    <col min="11" max="11" width="12.16015625" style="0" customWidth="1"/>
    <col min="12" max="15" width="11" style="0" customWidth="1"/>
    <col min="16" max="16" width="9.83203125" style="0" customWidth="1"/>
    <col min="17" max="220" width="9.16015625" style="0" customWidth="1"/>
  </cols>
  <sheetData>
    <row r="1" spans="1:16" ht="23.25" customHeight="1">
      <c r="A1" s="3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8"/>
    </row>
    <row r="2" spans="1:16" ht="23.25" customHeight="1">
      <c r="A2" s="1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3.25" customHeight="1">
      <c r="A3" s="150" t="s">
        <v>217</v>
      </c>
      <c r="B3" s="150"/>
      <c r="C3" s="150"/>
      <c r="D3" s="150"/>
      <c r="E3" s="150"/>
      <c r="F3" s="150"/>
      <c r="G3" s="150"/>
      <c r="H3" s="150"/>
      <c r="I3" s="150"/>
      <c r="J3" s="27"/>
      <c r="K3" s="27"/>
      <c r="L3" s="27"/>
      <c r="M3" s="27"/>
      <c r="N3" s="27"/>
      <c r="O3" s="27"/>
      <c r="P3" s="40" t="s">
        <v>61</v>
      </c>
    </row>
    <row r="4" spans="1:16" ht="23.25" customHeight="1">
      <c r="A4" s="152" t="s">
        <v>58</v>
      </c>
      <c r="B4" s="152"/>
      <c r="C4" s="152"/>
      <c r="D4" s="159" t="s">
        <v>37</v>
      </c>
      <c r="E4" s="136" t="s">
        <v>80</v>
      </c>
      <c r="F4" s="173" t="s">
        <v>188</v>
      </c>
      <c r="G4" s="174"/>
      <c r="H4" s="175"/>
      <c r="I4" s="157" t="s">
        <v>72</v>
      </c>
      <c r="J4" s="157"/>
      <c r="K4" s="157"/>
      <c r="L4" s="157"/>
      <c r="M4" s="157"/>
      <c r="N4" s="157"/>
      <c r="O4" s="157"/>
      <c r="P4" s="157"/>
    </row>
    <row r="5" spans="1:16" ht="23.25" customHeight="1">
      <c r="A5" s="157" t="s">
        <v>49</v>
      </c>
      <c r="B5" s="157" t="s">
        <v>82</v>
      </c>
      <c r="C5" s="157" t="s">
        <v>78</v>
      </c>
      <c r="D5" s="172"/>
      <c r="E5" s="167"/>
      <c r="F5" s="157" t="s">
        <v>65</v>
      </c>
      <c r="G5" s="157" t="s">
        <v>19</v>
      </c>
      <c r="H5" s="157" t="s">
        <v>2</v>
      </c>
      <c r="I5" s="157" t="s">
        <v>28</v>
      </c>
      <c r="J5" s="158" t="s">
        <v>132</v>
      </c>
      <c r="K5" s="163" t="s">
        <v>177</v>
      </c>
      <c r="L5" s="160" t="s">
        <v>133</v>
      </c>
      <c r="M5" s="160" t="s">
        <v>131</v>
      </c>
      <c r="N5" s="162" t="s">
        <v>178</v>
      </c>
      <c r="O5" s="157" t="s">
        <v>134</v>
      </c>
      <c r="P5" s="157" t="s">
        <v>1</v>
      </c>
    </row>
    <row r="6" spans="1:16" ht="30" customHeight="1">
      <c r="A6" s="158"/>
      <c r="B6" s="158"/>
      <c r="C6" s="158"/>
      <c r="D6" s="134"/>
      <c r="E6" s="137"/>
      <c r="F6" s="158"/>
      <c r="G6" s="158"/>
      <c r="H6" s="158"/>
      <c r="I6" s="158"/>
      <c r="J6" s="152"/>
      <c r="K6" s="152"/>
      <c r="L6" s="161"/>
      <c r="M6" s="161"/>
      <c r="N6" s="161"/>
      <c r="O6" s="158"/>
      <c r="P6" s="158"/>
    </row>
    <row r="7" spans="1:16" ht="30" customHeight="1">
      <c r="A7" s="65"/>
      <c r="B7" s="65"/>
      <c r="C7" s="65"/>
      <c r="D7" s="62" t="s">
        <v>28</v>
      </c>
      <c r="E7" s="60">
        <f>F7+G7+H7+I7</f>
        <v>664.5899999999999</v>
      </c>
      <c r="F7" s="60">
        <v>319.78</v>
      </c>
      <c r="G7" s="60">
        <v>135</v>
      </c>
      <c r="H7" s="60">
        <v>70.41</v>
      </c>
      <c r="I7" s="60">
        <f>J7+O7</f>
        <v>139.4</v>
      </c>
      <c r="J7" s="60">
        <v>101.4</v>
      </c>
      <c r="K7" s="60"/>
      <c r="L7" s="60"/>
      <c r="M7" s="60"/>
      <c r="N7" s="60"/>
      <c r="O7" s="60">
        <v>38</v>
      </c>
      <c r="P7" s="17">
        <v>0</v>
      </c>
    </row>
    <row r="8" spans="1:16" ht="30" customHeight="1">
      <c r="A8" s="65" t="s">
        <v>204</v>
      </c>
      <c r="B8" s="65"/>
      <c r="C8" s="65"/>
      <c r="D8" s="62" t="s">
        <v>205</v>
      </c>
      <c r="E8" s="60">
        <f>F8+G8+H8+I8</f>
        <v>588.7099999999999</v>
      </c>
      <c r="F8" s="60">
        <v>243.9</v>
      </c>
      <c r="G8" s="60">
        <v>135</v>
      </c>
      <c r="H8" s="60">
        <v>70.41</v>
      </c>
      <c r="I8" s="60">
        <f>J8+O8</f>
        <v>139.4</v>
      </c>
      <c r="J8" s="60">
        <v>101.4</v>
      </c>
      <c r="K8" s="60"/>
      <c r="L8" s="60"/>
      <c r="M8" s="60"/>
      <c r="N8" s="60"/>
      <c r="O8" s="60">
        <v>38</v>
      </c>
      <c r="P8" s="17"/>
    </row>
    <row r="9" spans="1:16" ht="30" customHeight="1">
      <c r="A9" s="65" t="s">
        <v>204</v>
      </c>
      <c r="B9" s="65" t="s">
        <v>211</v>
      </c>
      <c r="C9" s="65"/>
      <c r="D9" s="62" t="s">
        <v>206</v>
      </c>
      <c r="E9" s="60">
        <f>F9+G9+H9+I9</f>
        <v>588.7099999999999</v>
      </c>
      <c r="F9" s="60">
        <v>243.9</v>
      </c>
      <c r="G9" s="60">
        <v>135</v>
      </c>
      <c r="H9" s="60">
        <v>70.41</v>
      </c>
      <c r="I9" s="60">
        <f>J9+O9</f>
        <v>139.4</v>
      </c>
      <c r="J9" s="60">
        <v>101.4</v>
      </c>
      <c r="K9" s="60"/>
      <c r="L9" s="60"/>
      <c r="M9" s="60"/>
      <c r="N9" s="60"/>
      <c r="O9" s="60">
        <v>38</v>
      </c>
      <c r="P9" s="17"/>
    </row>
    <row r="10" spans="1:16" ht="30" customHeight="1">
      <c r="A10" s="65" t="s">
        <v>204</v>
      </c>
      <c r="B10" s="65" t="s">
        <v>211</v>
      </c>
      <c r="C10" s="65" t="s">
        <v>212</v>
      </c>
      <c r="D10" s="62" t="s">
        <v>207</v>
      </c>
      <c r="E10" s="60">
        <f>F10+G10+H10+I10</f>
        <v>588.7099999999999</v>
      </c>
      <c r="F10" s="60">
        <v>243.9</v>
      </c>
      <c r="G10" s="60">
        <v>135</v>
      </c>
      <c r="H10" s="60">
        <v>70.41</v>
      </c>
      <c r="I10" s="60">
        <f>J10+O10</f>
        <v>139.4</v>
      </c>
      <c r="J10" s="60">
        <v>101.4</v>
      </c>
      <c r="K10" s="60"/>
      <c r="L10" s="60"/>
      <c r="M10" s="60"/>
      <c r="N10" s="60"/>
      <c r="O10" s="60">
        <v>38</v>
      </c>
      <c r="P10" s="17"/>
    </row>
    <row r="11" spans="1:16" ht="30" customHeight="1">
      <c r="A11" s="65" t="s">
        <v>221</v>
      </c>
      <c r="B11" s="65"/>
      <c r="C11" s="65"/>
      <c r="D11" s="62" t="s">
        <v>222</v>
      </c>
      <c r="E11" s="60">
        <f>SUM(F11:I11)</f>
        <v>63.83</v>
      </c>
      <c r="F11" s="60">
        <f>F12+F14</f>
        <v>63.83</v>
      </c>
      <c r="G11" s="60"/>
      <c r="H11" s="60"/>
      <c r="I11" s="60"/>
      <c r="J11" s="60"/>
      <c r="K11" s="60"/>
      <c r="L11" s="60"/>
      <c r="M11" s="60"/>
      <c r="N11" s="60"/>
      <c r="O11" s="60"/>
      <c r="P11" s="17"/>
    </row>
    <row r="12" spans="1:16" ht="30" customHeight="1">
      <c r="A12" s="65" t="s">
        <v>223</v>
      </c>
      <c r="B12" s="65" t="s">
        <v>224</v>
      </c>
      <c r="C12" s="65"/>
      <c r="D12" s="62" t="s">
        <v>225</v>
      </c>
      <c r="E12" s="60">
        <f aca="true" t="shared" si="0" ref="E12:E21">SUM(F12:I12)</f>
        <v>60.91</v>
      </c>
      <c r="F12" s="60">
        <f>F13</f>
        <v>60.91</v>
      </c>
      <c r="G12" s="60"/>
      <c r="H12" s="60"/>
      <c r="I12" s="60"/>
      <c r="J12" s="60"/>
      <c r="K12" s="60"/>
      <c r="L12" s="60"/>
      <c r="M12" s="60"/>
      <c r="N12" s="60"/>
      <c r="O12" s="60"/>
      <c r="P12" s="17"/>
    </row>
    <row r="13" spans="1:16" ht="30" customHeight="1">
      <c r="A13" s="65" t="s">
        <v>226</v>
      </c>
      <c r="B13" s="65" t="s">
        <v>227</v>
      </c>
      <c r="C13" s="65" t="s">
        <v>224</v>
      </c>
      <c r="D13" s="62" t="s">
        <v>228</v>
      </c>
      <c r="E13" s="60">
        <f t="shared" si="0"/>
        <v>60.91</v>
      </c>
      <c r="F13" s="60">
        <v>60.91</v>
      </c>
      <c r="G13" s="60"/>
      <c r="H13" s="60"/>
      <c r="I13" s="60"/>
      <c r="J13" s="60"/>
      <c r="K13" s="60"/>
      <c r="L13" s="60"/>
      <c r="M13" s="60"/>
      <c r="N13" s="60"/>
      <c r="O13" s="60"/>
      <c r="P13" s="17"/>
    </row>
    <row r="14" spans="1:16" ht="30" customHeight="1">
      <c r="A14" s="65" t="s">
        <v>229</v>
      </c>
      <c r="B14" s="65" t="s">
        <v>230</v>
      </c>
      <c r="C14" s="65" t="s">
        <v>231</v>
      </c>
      <c r="D14" s="62" t="s">
        <v>232</v>
      </c>
      <c r="E14" s="60">
        <f t="shared" si="0"/>
        <v>2.92</v>
      </c>
      <c r="F14" s="60">
        <v>2.92</v>
      </c>
      <c r="G14" s="60"/>
      <c r="H14" s="60"/>
      <c r="I14" s="60"/>
      <c r="J14" s="60"/>
      <c r="K14" s="60"/>
      <c r="L14" s="60"/>
      <c r="M14" s="60"/>
      <c r="N14" s="60"/>
      <c r="O14" s="60"/>
      <c r="P14" s="17"/>
    </row>
    <row r="15" spans="1:16" ht="30" customHeight="1">
      <c r="A15" s="65" t="s">
        <v>233</v>
      </c>
      <c r="B15" s="65"/>
      <c r="C15" s="65"/>
      <c r="D15" s="62" t="s">
        <v>234</v>
      </c>
      <c r="E15" s="60">
        <f t="shared" si="0"/>
        <v>12.05</v>
      </c>
      <c r="F15" s="60">
        <v>12.05</v>
      </c>
      <c r="G15" s="60"/>
      <c r="H15" s="60"/>
      <c r="I15" s="60"/>
      <c r="J15" s="60"/>
      <c r="K15" s="60"/>
      <c r="L15" s="60"/>
      <c r="M15" s="60"/>
      <c r="N15" s="60"/>
      <c r="O15" s="60"/>
      <c r="P15" s="17"/>
    </row>
    <row r="16" spans="1:16" ht="30" customHeight="1">
      <c r="A16" s="65" t="s">
        <v>235</v>
      </c>
      <c r="B16" s="65" t="s">
        <v>236</v>
      </c>
      <c r="C16" s="65"/>
      <c r="D16" s="62" t="s">
        <v>237</v>
      </c>
      <c r="E16" s="60">
        <f t="shared" si="0"/>
        <v>12.05</v>
      </c>
      <c r="F16" s="60">
        <v>12.05</v>
      </c>
      <c r="G16" s="60"/>
      <c r="H16" s="60"/>
      <c r="I16" s="60"/>
      <c r="J16" s="60"/>
      <c r="K16" s="60"/>
      <c r="L16" s="60"/>
      <c r="M16" s="60"/>
      <c r="N16" s="60"/>
      <c r="O16" s="60"/>
      <c r="P16" s="17"/>
    </row>
    <row r="17" spans="1:16" ht="30" customHeight="1">
      <c r="A17" s="65" t="s">
        <v>238</v>
      </c>
      <c r="B17" s="65" t="s">
        <v>239</v>
      </c>
      <c r="C17" s="65" t="s">
        <v>240</v>
      </c>
      <c r="D17" s="62" t="s">
        <v>241</v>
      </c>
      <c r="E17" s="60">
        <f t="shared" si="0"/>
        <v>12.05</v>
      </c>
      <c r="F17" s="60">
        <v>12.05</v>
      </c>
      <c r="G17" s="60"/>
      <c r="H17" s="60"/>
      <c r="I17" s="60"/>
      <c r="J17" s="60"/>
      <c r="K17" s="60"/>
      <c r="L17" s="60"/>
      <c r="M17" s="60"/>
      <c r="N17" s="60"/>
      <c r="O17" s="60"/>
      <c r="P17" s="17"/>
    </row>
    <row r="18" spans="1:16" ht="30" customHeight="1">
      <c r="A18" s="65" t="s">
        <v>242</v>
      </c>
      <c r="B18" s="65" t="s">
        <v>243</v>
      </c>
      <c r="C18" s="65" t="s">
        <v>244</v>
      </c>
      <c r="D18" s="62" t="s">
        <v>245</v>
      </c>
      <c r="E18" s="60">
        <f t="shared" si="0"/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17"/>
    </row>
    <row r="19" spans="1:16" ht="30" customHeight="1">
      <c r="A19" s="65" t="s">
        <v>246</v>
      </c>
      <c r="B19" s="65"/>
      <c r="C19" s="65"/>
      <c r="D19" s="62" t="s">
        <v>247</v>
      </c>
      <c r="E19" s="60">
        <f t="shared" si="0"/>
        <v>26.11</v>
      </c>
      <c r="F19" s="60"/>
      <c r="G19" s="60"/>
      <c r="H19" s="60">
        <v>26.11</v>
      </c>
      <c r="I19" s="60"/>
      <c r="J19" s="60"/>
      <c r="K19" s="60"/>
      <c r="L19" s="60"/>
      <c r="M19" s="60"/>
      <c r="N19" s="60"/>
      <c r="O19" s="60"/>
      <c r="P19" s="17"/>
    </row>
    <row r="20" spans="1:16" ht="30" customHeight="1">
      <c r="A20" s="65" t="s">
        <v>248</v>
      </c>
      <c r="B20" s="65" t="s">
        <v>249</v>
      </c>
      <c r="C20" s="65"/>
      <c r="D20" s="62" t="s">
        <v>250</v>
      </c>
      <c r="E20" s="60">
        <f t="shared" si="0"/>
        <v>26.11</v>
      </c>
      <c r="F20" s="60"/>
      <c r="G20" s="60"/>
      <c r="H20" s="60">
        <v>26.11</v>
      </c>
      <c r="I20" s="60"/>
      <c r="J20" s="60"/>
      <c r="K20" s="60"/>
      <c r="L20" s="60"/>
      <c r="M20" s="60"/>
      <c r="N20" s="60"/>
      <c r="O20" s="60"/>
      <c r="P20" s="17"/>
    </row>
    <row r="21" spans="1:16" ht="30" customHeight="1">
      <c r="A21" s="65" t="s">
        <v>251</v>
      </c>
      <c r="B21" s="65" t="s">
        <v>252</v>
      </c>
      <c r="C21" s="65" t="s">
        <v>240</v>
      </c>
      <c r="D21" s="62" t="s">
        <v>253</v>
      </c>
      <c r="E21" s="60">
        <f t="shared" si="0"/>
        <v>26.11</v>
      </c>
      <c r="F21" s="60"/>
      <c r="G21" s="60"/>
      <c r="H21" s="60">
        <v>26.11</v>
      </c>
      <c r="I21" s="60"/>
      <c r="J21" s="60"/>
      <c r="K21" s="60"/>
      <c r="L21" s="60"/>
      <c r="M21" s="60"/>
      <c r="N21" s="60"/>
      <c r="O21" s="60"/>
      <c r="P21" s="17"/>
    </row>
  </sheetData>
  <sheetProtection/>
  <mergeCells count="20">
    <mergeCell ref="F4:H4"/>
    <mergeCell ref="I4:P4"/>
    <mergeCell ref="A3:I3"/>
    <mergeCell ref="M5:M6"/>
    <mergeCell ref="N5:N6"/>
    <mergeCell ref="O5:O6"/>
    <mergeCell ref="A5:A6"/>
    <mergeCell ref="B5:B6"/>
    <mergeCell ref="C5:C6"/>
    <mergeCell ref="H5:H6"/>
    <mergeCell ref="I5:I6"/>
    <mergeCell ref="A4:C4"/>
    <mergeCell ref="P5:P6"/>
    <mergeCell ref="D4:D6"/>
    <mergeCell ref="J5:J6"/>
    <mergeCell ref="K5:K6"/>
    <mergeCell ref="L5:L6"/>
    <mergeCell ref="E4:E6"/>
    <mergeCell ref="F5:F6"/>
    <mergeCell ref="G5:G6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tabSelected="1" zoomScalePageLayoutView="0" workbookViewId="0" topLeftCell="A1">
      <selection activeCell="B9" sqref="B9"/>
    </sheetView>
  </sheetViews>
  <sheetFormatPr defaultColWidth="9.16015625" defaultRowHeight="12.75" customHeight="1"/>
  <cols>
    <col min="1" max="1" width="41.16015625" style="4" customWidth="1"/>
    <col min="2" max="2" width="18" style="4" customWidth="1"/>
    <col min="3" max="6" width="13.33203125" style="4" customWidth="1"/>
    <col min="7" max="7" width="12.33203125" style="4" customWidth="1"/>
    <col min="8" max="10" width="13.33203125" style="4" customWidth="1"/>
    <col min="11" max="243" width="9.16015625" style="4" customWidth="1"/>
    <col min="244" max="253" width="9.16015625" style="0" customWidth="1"/>
  </cols>
  <sheetData>
    <row r="1" spans="1:7" ht="20.25" customHeight="1">
      <c r="A1" s="3" t="s">
        <v>116</v>
      </c>
      <c r="B1" s="21"/>
      <c r="C1" s="22"/>
      <c r="D1" s="23"/>
      <c r="E1" s="23"/>
      <c r="F1" s="23"/>
      <c r="G1" s="3"/>
    </row>
    <row r="2" spans="1:10" ht="24.75" customHeight="1">
      <c r="A2" s="45" t="s">
        <v>155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s="56" customFormat="1" ht="24" customHeight="1">
      <c r="A3" s="64" t="s">
        <v>270</v>
      </c>
      <c r="B3" s="57"/>
      <c r="C3" s="57"/>
      <c r="D3" s="57"/>
      <c r="E3" s="57"/>
      <c r="F3" s="57"/>
      <c r="G3" s="57"/>
      <c r="H3" s="57"/>
      <c r="I3" s="79"/>
      <c r="J3" s="40" t="s">
        <v>61</v>
      </c>
      <c r="K3" s="5"/>
    </row>
    <row r="4" spans="1:10" s="5" customFormat="1" ht="20.25" customHeight="1">
      <c r="A4" s="152" t="s">
        <v>64</v>
      </c>
      <c r="B4" s="152" t="s">
        <v>92</v>
      </c>
      <c r="C4" s="177" t="s">
        <v>18</v>
      </c>
      <c r="D4" s="178"/>
      <c r="E4" s="178"/>
      <c r="F4" s="179"/>
      <c r="G4" s="176" t="s">
        <v>157</v>
      </c>
      <c r="H4" s="149" t="s">
        <v>63</v>
      </c>
      <c r="I4" s="155" t="s">
        <v>125</v>
      </c>
      <c r="J4" s="155" t="s">
        <v>159</v>
      </c>
    </row>
    <row r="5" spans="1:10" s="5" customFormat="1" ht="17.25" customHeight="1">
      <c r="A5" s="157"/>
      <c r="B5" s="157"/>
      <c r="C5" s="182" t="s">
        <v>51</v>
      </c>
      <c r="D5" s="155" t="s">
        <v>3</v>
      </c>
      <c r="E5" s="155" t="s">
        <v>36</v>
      </c>
      <c r="F5" s="180" t="s">
        <v>189</v>
      </c>
      <c r="G5" s="155"/>
      <c r="H5" s="155"/>
      <c r="I5" s="155"/>
      <c r="J5" s="155"/>
    </row>
    <row r="6" spans="1:10" s="5" customFormat="1" ht="17.25" customHeight="1">
      <c r="A6" s="157"/>
      <c r="B6" s="157"/>
      <c r="C6" s="182"/>
      <c r="D6" s="155"/>
      <c r="E6" s="155"/>
      <c r="F6" s="181"/>
      <c r="G6" s="155"/>
      <c r="H6" s="155"/>
      <c r="I6" s="155"/>
      <c r="J6" s="155"/>
    </row>
    <row r="7" spans="1:10" ht="17.25" customHeight="1">
      <c r="A7" s="158"/>
      <c r="B7" s="158"/>
      <c r="C7" s="183"/>
      <c r="D7" s="148"/>
      <c r="E7" s="148"/>
      <c r="F7" s="149"/>
      <c r="G7" s="148"/>
      <c r="H7" s="148"/>
      <c r="I7" s="155"/>
      <c r="J7" s="155"/>
    </row>
    <row r="8" spans="1:10" ht="32.25" customHeight="1">
      <c r="A8" s="65" t="s">
        <v>28</v>
      </c>
      <c r="B8" s="60"/>
      <c r="C8" s="60"/>
      <c r="D8" s="60"/>
      <c r="E8" s="60"/>
      <c r="F8" s="60"/>
      <c r="G8" s="54"/>
      <c r="H8" s="60">
        <v>0</v>
      </c>
      <c r="I8" s="60"/>
      <c r="J8" s="17">
        <v>0</v>
      </c>
    </row>
    <row r="9" spans="1:10" s="31" customFormat="1" ht="32.25" customHeight="1">
      <c r="A9" s="65" t="s">
        <v>218</v>
      </c>
      <c r="B9" s="60"/>
      <c r="C9" s="60"/>
      <c r="D9" s="60"/>
      <c r="E9" s="60"/>
      <c r="F9" s="60"/>
      <c r="G9" s="69"/>
      <c r="H9" s="60">
        <v>0</v>
      </c>
      <c r="I9" s="60"/>
      <c r="J9" s="17">
        <v>0</v>
      </c>
    </row>
    <row r="10" spans="1:10" ht="32.25" customHeight="1">
      <c r="A10" s="63"/>
      <c r="B10" s="60"/>
      <c r="C10" s="60"/>
      <c r="D10" s="60"/>
      <c r="E10" s="60"/>
      <c r="F10" s="60"/>
      <c r="G10" s="53"/>
      <c r="H10" s="60">
        <v>0</v>
      </c>
      <c r="I10" s="60"/>
      <c r="J10" s="17">
        <v>0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11">
    <mergeCell ref="A4:A7"/>
    <mergeCell ref="B4:B7"/>
    <mergeCell ref="C5:C7"/>
    <mergeCell ref="D5:D7"/>
    <mergeCell ref="J4:J7"/>
    <mergeCell ref="G4:G7"/>
    <mergeCell ref="I4:I7"/>
    <mergeCell ref="E5:E7"/>
    <mergeCell ref="H4:H7"/>
    <mergeCell ref="C4:F4"/>
    <mergeCell ref="F5:F7"/>
  </mergeCells>
  <printOptions horizontalCentered="1"/>
  <pageMargins left="0.5905511811023623" right="0.1968503937007874" top="0.7874015748031497" bottom="0.5905511811023623" header="0" footer="0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E7" sqref="E7"/>
    </sheetView>
  </sheetViews>
  <sheetFormatPr defaultColWidth="9.16015625" defaultRowHeight="11.25"/>
  <cols>
    <col min="1" max="1" width="19.83203125" style="0" customWidth="1"/>
    <col min="2" max="2" width="8.5" style="118" customWidth="1"/>
    <col min="3" max="3" width="13.16015625" style="118" customWidth="1"/>
    <col min="4" max="4" width="9.83203125" style="118" customWidth="1"/>
    <col min="5" max="5" width="12.66015625" style="118" customWidth="1"/>
    <col min="6" max="6" width="8.66015625" style="0" customWidth="1"/>
    <col min="7" max="7" width="11.16015625" style="0" customWidth="1"/>
    <col min="8" max="8" width="12.66015625" style="0" customWidth="1"/>
    <col min="9" max="9" width="8.5" style="0" customWidth="1"/>
    <col min="10" max="10" width="13.33203125" style="0" customWidth="1"/>
    <col min="11" max="11" width="9.16015625" style="0" customWidth="1"/>
    <col min="12" max="12" width="11.16015625" style="0" customWidth="1"/>
    <col min="13" max="14" width="10.33203125" style="0" customWidth="1"/>
  </cols>
  <sheetData>
    <row r="1" spans="1:11" ht="18" customHeight="1">
      <c r="A1" s="3" t="s">
        <v>93</v>
      </c>
      <c r="B1" s="6"/>
      <c r="C1" s="6"/>
      <c r="D1" s="6"/>
      <c r="E1" s="6"/>
      <c r="F1" s="3"/>
      <c r="G1" s="46"/>
      <c r="H1" s="46"/>
      <c r="I1" s="46"/>
      <c r="J1" s="46"/>
      <c r="K1" s="46"/>
    </row>
    <row r="2" spans="1:11" ht="24" customHeight="1">
      <c r="A2" s="184" t="s">
        <v>10</v>
      </c>
      <c r="B2" s="185"/>
      <c r="C2" s="185"/>
      <c r="D2" s="185"/>
      <c r="E2" s="185"/>
      <c r="F2" s="185"/>
      <c r="G2" s="185"/>
      <c r="H2" s="185"/>
      <c r="I2" s="185"/>
      <c r="J2" s="185"/>
      <c r="K2" s="47"/>
    </row>
    <row r="3" spans="1:11" ht="22.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6" t="s">
        <v>61</v>
      </c>
    </row>
    <row r="4" spans="1:14" ht="25.5" customHeight="1">
      <c r="A4" s="187" t="s">
        <v>90</v>
      </c>
      <c r="B4" s="188" t="s">
        <v>167</v>
      </c>
      <c r="C4" s="189"/>
      <c r="D4" s="189"/>
      <c r="E4" s="189"/>
      <c r="F4" s="190"/>
      <c r="G4" s="187" t="s">
        <v>66</v>
      </c>
      <c r="H4" s="187"/>
      <c r="I4" s="187"/>
      <c r="J4" s="187"/>
      <c r="K4" s="187"/>
      <c r="L4" s="195" t="s">
        <v>162</v>
      </c>
      <c r="M4" s="195"/>
      <c r="N4" s="194" t="s">
        <v>163</v>
      </c>
    </row>
    <row r="5" spans="1:14" ht="25.5" customHeight="1">
      <c r="A5" s="187"/>
      <c r="B5" s="191" t="s">
        <v>28</v>
      </c>
      <c r="C5" s="193" t="s">
        <v>59</v>
      </c>
      <c r="D5" s="187" t="s">
        <v>26</v>
      </c>
      <c r="E5" s="187" t="s">
        <v>118</v>
      </c>
      <c r="F5" s="187" t="s">
        <v>14</v>
      </c>
      <c r="G5" s="187" t="s">
        <v>166</v>
      </c>
      <c r="H5" s="187" t="s">
        <v>59</v>
      </c>
      <c r="I5" s="187" t="s">
        <v>26</v>
      </c>
      <c r="J5" s="187" t="s">
        <v>118</v>
      </c>
      <c r="K5" s="187" t="s">
        <v>14</v>
      </c>
      <c r="L5" s="195" t="s">
        <v>164</v>
      </c>
      <c r="M5" s="195" t="s">
        <v>165</v>
      </c>
      <c r="N5" s="194"/>
    </row>
    <row r="6" spans="1:14" ht="27.75" customHeight="1">
      <c r="A6" s="187"/>
      <c r="B6" s="192"/>
      <c r="C6" s="193"/>
      <c r="D6" s="187"/>
      <c r="E6" s="187"/>
      <c r="F6" s="187"/>
      <c r="G6" s="187"/>
      <c r="H6" s="187"/>
      <c r="I6" s="187"/>
      <c r="J6" s="187"/>
      <c r="K6" s="187"/>
      <c r="L6" s="195"/>
      <c r="M6" s="195"/>
      <c r="N6" s="194"/>
    </row>
    <row r="7" spans="1:14" ht="31.5" customHeight="1">
      <c r="A7" s="68" t="s">
        <v>28</v>
      </c>
      <c r="B7" s="116" t="s">
        <v>254</v>
      </c>
      <c r="C7" s="116" t="s">
        <v>256</v>
      </c>
      <c r="D7" s="116"/>
      <c r="E7" s="116" t="s">
        <v>257</v>
      </c>
      <c r="F7" s="68"/>
      <c r="G7" s="17">
        <v>80</v>
      </c>
      <c r="H7" s="17">
        <v>50</v>
      </c>
      <c r="I7" s="17"/>
      <c r="J7" s="17">
        <v>30</v>
      </c>
      <c r="K7" s="17"/>
      <c r="L7" s="80">
        <v>-0.8</v>
      </c>
      <c r="M7" s="80">
        <v>-0.01</v>
      </c>
      <c r="N7" s="112" t="s">
        <v>220</v>
      </c>
    </row>
    <row r="8" spans="1:14" ht="31.5" customHeight="1">
      <c r="A8" s="68" t="s">
        <v>219</v>
      </c>
      <c r="B8" s="116" t="s">
        <v>255</v>
      </c>
      <c r="C8" s="116" t="s">
        <v>256</v>
      </c>
      <c r="D8" s="116"/>
      <c r="E8" s="116" t="s">
        <v>257</v>
      </c>
      <c r="F8" s="68"/>
      <c r="G8" s="17">
        <v>80</v>
      </c>
      <c r="H8" s="17">
        <v>50</v>
      </c>
      <c r="I8" s="17"/>
      <c r="J8" s="17">
        <v>30</v>
      </c>
      <c r="K8" s="17"/>
      <c r="L8" s="80">
        <v>-0.8</v>
      </c>
      <c r="M8" s="80">
        <v>-0.01</v>
      </c>
      <c r="N8" s="112" t="s">
        <v>220</v>
      </c>
    </row>
    <row r="9" spans="1:14" ht="31.5" customHeight="1">
      <c r="A9" s="68"/>
      <c r="B9" s="116"/>
      <c r="C9" s="116"/>
      <c r="D9" s="116"/>
      <c r="E9" s="116"/>
      <c r="F9" s="68"/>
      <c r="G9" s="17"/>
      <c r="H9" s="17"/>
      <c r="I9" s="17"/>
      <c r="J9" s="17"/>
      <c r="K9" s="17"/>
      <c r="L9" s="59"/>
      <c r="M9" s="43"/>
      <c r="N9" s="43"/>
    </row>
    <row r="10" spans="1:14" ht="31.5" customHeight="1">
      <c r="A10" s="68"/>
      <c r="B10" s="116"/>
      <c r="C10" s="116"/>
      <c r="D10" s="116"/>
      <c r="E10" s="116"/>
      <c r="F10" s="68"/>
      <c r="G10" s="17"/>
      <c r="H10" s="17"/>
      <c r="I10" s="17"/>
      <c r="J10" s="17"/>
      <c r="K10" s="17"/>
      <c r="L10" s="59"/>
      <c r="M10" s="43"/>
      <c r="N10" s="43"/>
    </row>
    <row r="11" spans="1:14" ht="31.5" customHeight="1">
      <c r="A11" s="68"/>
      <c r="B11" s="116"/>
      <c r="C11" s="116"/>
      <c r="D11" s="116"/>
      <c r="E11" s="116"/>
      <c r="F11" s="68"/>
      <c r="G11" s="17"/>
      <c r="H11" s="17"/>
      <c r="I11" s="17"/>
      <c r="J11" s="17"/>
      <c r="K11" s="17"/>
      <c r="L11" s="59"/>
      <c r="M11" s="43"/>
      <c r="N11" s="43"/>
    </row>
    <row r="12" spans="1:14" ht="31.5" customHeight="1">
      <c r="A12" s="68"/>
      <c r="B12" s="116"/>
      <c r="C12" s="116"/>
      <c r="D12" s="116"/>
      <c r="E12" s="116"/>
      <c r="F12" s="68"/>
      <c r="G12" s="17"/>
      <c r="H12" s="17"/>
      <c r="I12" s="17"/>
      <c r="J12" s="17"/>
      <c r="K12" s="17"/>
      <c r="L12" s="59"/>
      <c r="M12" s="43"/>
      <c r="N12" s="43"/>
    </row>
    <row r="13" spans="1:14" ht="31.5" customHeight="1">
      <c r="A13" s="68"/>
      <c r="B13" s="116"/>
      <c r="C13" s="116"/>
      <c r="D13" s="116"/>
      <c r="E13" s="116"/>
      <c r="F13" s="68"/>
      <c r="G13" s="17"/>
      <c r="H13" s="17"/>
      <c r="I13" s="17"/>
      <c r="J13" s="17"/>
      <c r="K13" s="17"/>
      <c r="L13" s="43"/>
      <c r="M13" s="43"/>
      <c r="N13" s="43"/>
    </row>
    <row r="14" spans="1:11" ht="12.75" customHeight="1">
      <c r="A14" s="39"/>
      <c r="B14" s="117"/>
      <c r="C14" s="117"/>
      <c r="D14" s="117"/>
      <c r="E14" s="117"/>
      <c r="F14" s="39"/>
      <c r="H14" s="39"/>
      <c r="I14" s="39"/>
      <c r="J14" s="39"/>
      <c r="K14" s="39"/>
    </row>
    <row r="15" spans="1:11" ht="12.75" customHeight="1">
      <c r="A15" s="39"/>
      <c r="B15" s="117"/>
      <c r="C15" s="117"/>
      <c r="D15" s="117"/>
      <c r="E15" s="117"/>
      <c r="F15" s="39"/>
      <c r="H15" s="39"/>
      <c r="J15" s="39"/>
      <c r="K15" s="39"/>
    </row>
    <row r="16" spans="1:10" ht="12.75" customHeight="1">
      <c r="A16" s="39"/>
      <c r="B16" s="117"/>
      <c r="C16" s="117"/>
      <c r="D16" s="117"/>
      <c r="E16" s="117"/>
      <c r="F16" s="39"/>
      <c r="J16" s="39"/>
    </row>
    <row r="17" spans="8:13" ht="12.75" customHeight="1">
      <c r="H17" s="39"/>
      <c r="J17" s="39"/>
      <c r="M17" s="39"/>
    </row>
    <row r="18" spans="9:11" ht="12.75" customHeight="1">
      <c r="I18" s="39"/>
      <c r="J18" s="39"/>
      <c r="K18" s="39"/>
    </row>
    <row r="19" ht="12.75" customHeight="1"/>
    <row r="20" ht="12.75" customHeight="1"/>
    <row r="21" ht="12.75" customHeight="1">
      <c r="I21" s="39"/>
    </row>
    <row r="22" ht="11.25" customHeight="1"/>
  </sheetData>
  <sheetProtection/>
  <mergeCells count="18">
    <mergeCell ref="E5:E6"/>
    <mergeCell ref="F5:F6"/>
    <mergeCell ref="N4:N6"/>
    <mergeCell ref="L4:M4"/>
    <mergeCell ref="L5:L6"/>
    <mergeCell ref="M5:M6"/>
    <mergeCell ref="K5:K6"/>
    <mergeCell ref="G4:K4"/>
    <mergeCell ref="A2:J3"/>
    <mergeCell ref="A4:A6"/>
    <mergeCell ref="H5:H6"/>
    <mergeCell ref="G5:G6"/>
    <mergeCell ref="I5:I6"/>
    <mergeCell ref="J5:J6"/>
    <mergeCell ref="B4:F4"/>
    <mergeCell ref="B5:B6"/>
    <mergeCell ref="C5:C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1" sqref="E11"/>
    </sheetView>
  </sheetViews>
  <sheetFormatPr defaultColWidth="9.33203125" defaultRowHeight="31.5" customHeight="1"/>
  <cols>
    <col min="1" max="1" width="13.33203125" style="97" customWidth="1"/>
    <col min="2" max="2" width="29.16015625" style="98" customWidth="1"/>
    <col min="3" max="3" width="22.16015625" style="97" customWidth="1"/>
    <col min="4" max="4" width="23" style="98" customWidth="1"/>
    <col min="5" max="5" width="23" style="110" customWidth="1"/>
    <col min="6" max="11" width="23" style="96" customWidth="1"/>
    <col min="12" max="16384" width="9.33203125" style="96" customWidth="1"/>
  </cols>
  <sheetData>
    <row r="1" spans="1:8" s="94" customFormat="1" ht="31.5" customHeight="1">
      <c r="A1" s="93" t="s">
        <v>200</v>
      </c>
      <c r="H1" s="95"/>
    </row>
    <row r="2" spans="1:11" ht="31.5" customHeight="1">
      <c r="A2" s="184" t="s">
        <v>258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1.5" customHeight="1">
      <c r="A3"/>
      <c r="B3"/>
      <c r="C3"/>
      <c r="D3"/>
      <c r="E3"/>
      <c r="F3"/>
      <c r="G3"/>
      <c r="H3"/>
      <c r="I3"/>
      <c r="J3"/>
      <c r="K3"/>
    </row>
    <row r="4" spans="1:11" ht="31.5" customHeight="1">
      <c r="A4" s="200" t="s">
        <v>270</v>
      </c>
      <c r="B4" s="200"/>
      <c r="C4" s="200"/>
      <c r="D4" s="200"/>
      <c r="E4" s="200"/>
      <c r="F4" s="200"/>
      <c r="G4" s="200"/>
      <c r="H4" s="200"/>
      <c r="I4" s="200"/>
      <c r="J4" s="200"/>
      <c r="K4" s="6" t="s">
        <v>61</v>
      </c>
    </row>
    <row r="5" spans="1:11" s="101" customFormat="1" ht="31.5" customHeight="1">
      <c r="A5" s="196" t="s">
        <v>52</v>
      </c>
      <c r="B5" s="196" t="s">
        <v>259</v>
      </c>
      <c r="C5" s="196" t="s">
        <v>260</v>
      </c>
      <c r="D5" s="196" t="s">
        <v>261</v>
      </c>
      <c r="E5" s="197" t="s">
        <v>262</v>
      </c>
      <c r="F5" s="196" t="s">
        <v>263</v>
      </c>
      <c r="G5" s="196" t="s">
        <v>264</v>
      </c>
      <c r="H5" s="196" t="s">
        <v>265</v>
      </c>
      <c r="I5" s="196" t="s">
        <v>266</v>
      </c>
      <c r="J5" s="196" t="s">
        <v>267</v>
      </c>
      <c r="K5" s="172" t="s">
        <v>268</v>
      </c>
    </row>
    <row r="6" spans="1:11" s="101" customFormat="1" ht="31.5" customHeight="1">
      <c r="A6" s="197"/>
      <c r="B6" s="197"/>
      <c r="C6" s="197"/>
      <c r="D6" s="134"/>
      <c r="E6" s="198"/>
      <c r="F6" s="197"/>
      <c r="G6" s="197"/>
      <c r="H6" s="197"/>
      <c r="I6" s="197"/>
      <c r="J6" s="197"/>
      <c r="K6" s="134"/>
    </row>
    <row r="7" spans="1:11" s="101" customFormat="1" ht="31.5" customHeight="1">
      <c r="A7" s="138" t="s">
        <v>271</v>
      </c>
      <c r="B7" s="68" t="s">
        <v>28</v>
      </c>
      <c r="C7" s="67" t="s">
        <v>272</v>
      </c>
      <c r="D7" s="142" t="s">
        <v>272</v>
      </c>
      <c r="E7" s="139"/>
      <c r="F7" s="140" t="s">
        <v>269</v>
      </c>
      <c r="G7" s="140" t="s">
        <v>269</v>
      </c>
      <c r="H7" s="140" t="s">
        <v>269</v>
      </c>
      <c r="I7" s="140" t="s">
        <v>269</v>
      </c>
      <c r="J7" s="140" t="s">
        <v>269</v>
      </c>
      <c r="K7" s="140" t="s">
        <v>269</v>
      </c>
    </row>
    <row r="8" spans="1:11" s="101" customFormat="1" ht="31.5" customHeight="1">
      <c r="A8" s="138"/>
      <c r="B8" s="68"/>
      <c r="C8" s="67"/>
      <c r="D8" s="139"/>
      <c r="E8" s="139"/>
      <c r="F8" s="140"/>
      <c r="G8" s="140"/>
      <c r="H8" s="140"/>
      <c r="I8" s="140"/>
      <c r="J8" s="140"/>
      <c r="K8" s="140"/>
    </row>
    <row r="9" spans="1:11" s="101" customFormat="1" ht="31.5" customHeight="1">
      <c r="A9" s="138"/>
      <c r="B9" s="68"/>
      <c r="C9" s="67"/>
      <c r="D9" s="139"/>
      <c r="E9" s="139"/>
      <c r="F9" s="140"/>
      <c r="G9" s="140"/>
      <c r="H9" s="140"/>
      <c r="I9" s="140"/>
      <c r="J9" s="140"/>
      <c r="K9" s="140"/>
    </row>
    <row r="10" spans="1:11" s="101" customFormat="1" ht="31.5" customHeight="1">
      <c r="A10" s="138"/>
      <c r="B10" s="68"/>
      <c r="C10" s="67"/>
      <c r="D10" s="139"/>
      <c r="E10" s="139"/>
      <c r="F10" s="140"/>
      <c r="G10" s="140"/>
      <c r="H10" s="140"/>
      <c r="I10" s="140"/>
      <c r="J10" s="140"/>
      <c r="K10" s="140"/>
    </row>
    <row r="11" spans="1:11" s="108" customFormat="1" ht="31.5" customHeight="1">
      <c r="A11" s="102"/>
      <c r="B11" s="104"/>
      <c r="C11" s="105"/>
      <c r="D11" s="107"/>
      <c r="E11" s="106"/>
      <c r="F11" s="103"/>
      <c r="G11" s="103"/>
      <c r="H11" s="103"/>
      <c r="I11" s="103"/>
      <c r="J11" s="103"/>
      <c r="K11" s="103"/>
    </row>
    <row r="12" spans="1:11" s="101" customFormat="1" ht="31.5" customHeight="1">
      <c r="A12" s="99"/>
      <c r="B12" s="109"/>
      <c r="C12" s="105"/>
      <c r="D12" s="107"/>
      <c r="E12" s="100"/>
      <c r="F12" s="141"/>
      <c r="G12" s="141"/>
      <c r="H12" s="141"/>
      <c r="I12" s="141"/>
      <c r="J12" s="141"/>
      <c r="K12" s="141"/>
    </row>
    <row r="13" spans="1:11" s="101" customFormat="1" ht="31.5" customHeight="1">
      <c r="A13" s="99"/>
      <c r="B13" s="109"/>
      <c r="C13" s="105"/>
      <c r="D13" s="107"/>
      <c r="E13" s="100"/>
      <c r="F13" s="141"/>
      <c r="G13" s="141"/>
      <c r="H13" s="141"/>
      <c r="I13" s="141"/>
      <c r="J13" s="141"/>
      <c r="K13" s="141"/>
    </row>
    <row r="14" spans="1:11" s="101" customFormat="1" ht="31.5" customHeight="1">
      <c r="A14" s="99"/>
      <c r="B14" s="104"/>
      <c r="C14" s="105"/>
      <c r="D14" s="107"/>
      <c r="E14" s="100"/>
      <c r="F14" s="141"/>
      <c r="G14" s="141"/>
      <c r="H14" s="141"/>
      <c r="I14" s="141"/>
      <c r="J14" s="141"/>
      <c r="K14" s="141"/>
    </row>
    <row r="15" spans="1:11" s="108" customFormat="1" ht="31.5" customHeight="1">
      <c r="A15" s="102"/>
      <c r="B15" s="104"/>
      <c r="C15" s="105"/>
      <c r="D15" s="107"/>
      <c r="E15" s="106"/>
      <c r="F15" s="103"/>
      <c r="G15" s="103"/>
      <c r="H15" s="103"/>
      <c r="I15" s="103"/>
      <c r="J15" s="103"/>
      <c r="K15" s="103"/>
    </row>
    <row r="16" spans="1:5" ht="31.5" customHeight="1">
      <c r="A16" s="199"/>
      <c r="B16" s="199"/>
      <c r="C16" s="199"/>
      <c r="D16" s="199"/>
      <c r="E16" s="199"/>
    </row>
  </sheetData>
  <sheetProtection/>
  <mergeCells count="14">
    <mergeCell ref="A16:E16"/>
    <mergeCell ref="A2:K2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zoomScalePageLayoutView="0" workbookViewId="0" topLeftCell="A1">
      <selection activeCell="C7" sqref="C7:D8"/>
    </sheetView>
  </sheetViews>
  <sheetFormatPr defaultColWidth="9.16015625" defaultRowHeight="12.75" customHeight="1"/>
  <cols>
    <col min="1" max="1" width="10.16015625" style="0" customWidth="1"/>
    <col min="2" max="2" width="36.66015625" style="0" customWidth="1"/>
    <col min="3" max="3" width="18.66015625" style="0" customWidth="1"/>
    <col min="4" max="8" width="13.16015625" style="0" customWidth="1"/>
    <col min="9" max="252" width="9.16015625" style="0" customWidth="1"/>
  </cols>
  <sheetData>
    <row r="1" spans="1:9" ht="18" customHeight="1">
      <c r="A1" s="3" t="s">
        <v>23</v>
      </c>
      <c r="B1" s="21"/>
      <c r="C1" s="21"/>
      <c r="D1" s="22"/>
      <c r="E1" s="3"/>
      <c r="F1" s="3"/>
      <c r="G1" s="4"/>
      <c r="H1" s="4"/>
      <c r="I1" s="4"/>
    </row>
    <row r="2" spans="1:9" ht="24.75" customHeight="1">
      <c r="A2" s="151" t="s">
        <v>117</v>
      </c>
      <c r="B2" s="151"/>
      <c r="C2" s="151"/>
      <c r="D2" s="151"/>
      <c r="E2" s="151"/>
      <c r="F2" s="151"/>
      <c r="G2" s="151"/>
      <c r="H2" s="74"/>
      <c r="I2" s="4"/>
    </row>
    <row r="3" spans="1:9" ht="26.25" customHeight="1">
      <c r="A3" s="150" t="s">
        <v>203</v>
      </c>
      <c r="B3" s="150"/>
      <c r="C3" s="150"/>
      <c r="D3" s="150"/>
      <c r="E3" s="3"/>
      <c r="F3" s="3"/>
      <c r="G3" s="76"/>
      <c r="H3" s="77" t="s">
        <v>61</v>
      </c>
      <c r="I3" s="75"/>
    </row>
    <row r="4" spans="1:9" ht="24.75" customHeight="1">
      <c r="A4" s="152" t="s">
        <v>112</v>
      </c>
      <c r="B4" s="153"/>
      <c r="C4" s="153" t="s">
        <v>92</v>
      </c>
      <c r="D4" s="148" t="s">
        <v>18</v>
      </c>
      <c r="E4" s="148" t="s">
        <v>157</v>
      </c>
      <c r="F4" s="148" t="s">
        <v>127</v>
      </c>
      <c r="G4" s="148" t="s">
        <v>129</v>
      </c>
      <c r="H4" s="148" t="s">
        <v>159</v>
      </c>
      <c r="I4" s="5"/>
    </row>
    <row r="5" spans="1:9" ht="27.75" customHeight="1">
      <c r="A5" s="42" t="s">
        <v>52</v>
      </c>
      <c r="B5" s="42" t="s">
        <v>90</v>
      </c>
      <c r="C5" s="154"/>
      <c r="D5" s="149"/>
      <c r="E5" s="149"/>
      <c r="F5" s="149"/>
      <c r="G5" s="149"/>
      <c r="H5" s="149"/>
      <c r="I5" s="5"/>
    </row>
    <row r="6" spans="1:9" ht="24.75" customHeight="1">
      <c r="A6" s="63"/>
      <c r="B6" s="62" t="s">
        <v>28</v>
      </c>
      <c r="C6" s="60">
        <v>1097.29</v>
      </c>
      <c r="D6" s="60">
        <v>1097.29</v>
      </c>
      <c r="E6" s="17">
        <v>0</v>
      </c>
      <c r="F6" s="17"/>
      <c r="G6" s="17">
        <v>0</v>
      </c>
      <c r="H6" s="17"/>
      <c r="I6" s="4"/>
    </row>
    <row r="7" spans="1:9" ht="24.75" customHeight="1">
      <c r="A7" s="63" t="s">
        <v>204</v>
      </c>
      <c r="B7" s="62" t="s">
        <v>205</v>
      </c>
      <c r="C7" s="60">
        <v>1097.29</v>
      </c>
      <c r="D7" s="60">
        <v>1097.29</v>
      </c>
      <c r="E7" s="17"/>
      <c r="F7" s="17"/>
      <c r="G7" s="17"/>
      <c r="H7" s="17"/>
      <c r="I7" s="4"/>
    </row>
    <row r="8" spans="1:9" ht="24.75" customHeight="1">
      <c r="A8" s="63" t="s">
        <v>208</v>
      </c>
      <c r="B8" s="62" t="s">
        <v>206</v>
      </c>
      <c r="C8" s="60">
        <v>1097.29</v>
      </c>
      <c r="D8" s="60">
        <v>1097.29</v>
      </c>
      <c r="E8" s="17"/>
      <c r="F8" s="17"/>
      <c r="G8" s="17"/>
      <c r="H8" s="17"/>
      <c r="I8" s="4"/>
    </row>
    <row r="9" spans="1:9" ht="24.75" customHeight="1">
      <c r="A9" s="63" t="s">
        <v>209</v>
      </c>
      <c r="B9" s="62" t="s">
        <v>207</v>
      </c>
      <c r="C9" s="60">
        <v>1097.29</v>
      </c>
      <c r="D9" s="60">
        <v>1097.29</v>
      </c>
      <c r="E9" s="17"/>
      <c r="F9" s="17"/>
      <c r="G9" s="17"/>
      <c r="H9" s="17"/>
      <c r="I9" s="4"/>
    </row>
    <row r="10" spans="1:9" ht="24.75" customHeight="1">
      <c r="A10" s="63"/>
      <c r="B10" s="62"/>
      <c r="C10" s="60"/>
      <c r="D10" s="60"/>
      <c r="E10" s="17"/>
      <c r="F10" s="17"/>
      <c r="G10" s="17"/>
      <c r="H10" s="17"/>
      <c r="I10" s="4"/>
    </row>
    <row r="11" spans="1:9" ht="24.75" customHeight="1">
      <c r="A11" s="63"/>
      <c r="B11" s="62"/>
      <c r="C11" s="60"/>
      <c r="D11" s="60"/>
      <c r="E11" s="17"/>
      <c r="F11" s="17"/>
      <c r="G11" s="17"/>
      <c r="H11" s="17"/>
      <c r="I11" s="4"/>
    </row>
    <row r="12" spans="1:9" ht="24.75" customHeight="1">
      <c r="A12" s="63"/>
      <c r="B12" s="62"/>
      <c r="C12" s="60"/>
      <c r="D12" s="60"/>
      <c r="E12" s="17">
        <v>0</v>
      </c>
      <c r="F12" s="17"/>
      <c r="G12" s="17">
        <v>0</v>
      </c>
      <c r="H12" s="17"/>
      <c r="I12" s="4"/>
    </row>
    <row r="13" spans="1:9" ht="24.7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24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24.7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24.7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24.7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24.7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24.7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24.7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24.75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9" ht="24.7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24.75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24.75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24.75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24.75" customHeight="1">
      <c r="A26" s="4"/>
      <c r="B26" s="4"/>
      <c r="C26" s="4"/>
      <c r="D26" s="4"/>
      <c r="E26" s="4"/>
      <c r="F26" s="4"/>
      <c r="G26" s="4"/>
      <c r="H26" s="4"/>
      <c r="I26" s="4"/>
    </row>
  </sheetData>
  <sheetProtection/>
  <mergeCells count="9">
    <mergeCell ref="F4:F5"/>
    <mergeCell ref="H4:H5"/>
    <mergeCell ref="A3:D3"/>
    <mergeCell ref="A2:G2"/>
    <mergeCell ref="G4:G5"/>
    <mergeCell ref="A4:B4"/>
    <mergeCell ref="C4:C5"/>
    <mergeCell ref="D4:D5"/>
    <mergeCell ref="E4:E5"/>
  </mergeCells>
  <printOptions horizontalCentered="1"/>
  <pageMargins left="0.5905511811023623" right="0.1968503937007874" top="0.7874015748031497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7" sqref="M7"/>
    </sheetView>
  </sheetViews>
  <sheetFormatPr defaultColWidth="9.33203125" defaultRowHeight="11.25"/>
  <cols>
    <col min="1" max="1" width="13.16015625" style="111" customWidth="1"/>
    <col min="2" max="2" width="14.16015625" style="111" customWidth="1"/>
    <col min="3" max="3" width="17" style="111" customWidth="1"/>
    <col min="4" max="5" width="17.83203125" style="111" customWidth="1"/>
    <col min="6" max="6" width="10" style="111" customWidth="1"/>
    <col min="7" max="8" width="11.83203125" style="111" customWidth="1"/>
    <col min="9" max="9" width="12.33203125" style="111" customWidth="1"/>
    <col min="10" max="10" width="13.83203125" style="111" customWidth="1"/>
    <col min="11" max="11" width="16.66015625" style="111" customWidth="1"/>
    <col min="12" max="12" width="18.16015625" style="111" customWidth="1"/>
    <col min="13" max="16384" width="9.33203125" style="94" customWidth="1"/>
  </cols>
  <sheetData>
    <row r="1" spans="1:12" ht="23.25" customHeight="1">
      <c r="A1" s="93" t="s">
        <v>201</v>
      </c>
      <c r="B1" s="94"/>
      <c r="C1" s="94"/>
      <c r="D1" s="94"/>
      <c r="E1" s="94"/>
      <c r="F1" s="94"/>
      <c r="G1" s="94"/>
      <c r="H1" s="95"/>
      <c r="I1" s="94"/>
      <c r="J1" s="94"/>
      <c r="K1" s="94"/>
      <c r="L1" s="94"/>
    </row>
    <row r="2" spans="1:11" ht="35.25" customHeight="1">
      <c r="A2" s="202" t="s">
        <v>195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2" ht="23.25" customHeight="1">
      <c r="A3" s="184" t="s">
        <v>273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23.2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6" t="s">
        <v>61</v>
      </c>
    </row>
    <row r="5" spans="1:13" ht="23.25" customHeight="1">
      <c r="A5" s="172" t="s">
        <v>274</v>
      </c>
      <c r="B5" s="172" t="s">
        <v>275</v>
      </c>
      <c r="C5" s="172"/>
      <c r="D5" s="172"/>
      <c r="E5" s="172"/>
      <c r="F5" s="172"/>
      <c r="G5" s="172"/>
      <c r="H5" s="172"/>
      <c r="I5" s="187" t="s">
        <v>276</v>
      </c>
      <c r="J5" s="172" t="s">
        <v>277</v>
      </c>
      <c r="K5" s="172" t="s">
        <v>278</v>
      </c>
      <c r="L5" s="172"/>
      <c r="M5" s="111"/>
    </row>
    <row r="6" spans="1:13" ht="23.25" customHeight="1">
      <c r="A6" s="172"/>
      <c r="B6" s="172" t="s">
        <v>261</v>
      </c>
      <c r="C6" s="172" t="s">
        <v>279</v>
      </c>
      <c r="D6" s="172"/>
      <c r="E6" s="172"/>
      <c r="F6" s="172"/>
      <c r="G6" s="172" t="s">
        <v>280</v>
      </c>
      <c r="H6" s="172"/>
      <c r="I6" s="187"/>
      <c r="J6" s="172"/>
      <c r="K6" s="172" t="s">
        <v>281</v>
      </c>
      <c r="L6" s="172" t="s">
        <v>282</v>
      </c>
      <c r="M6" s="111"/>
    </row>
    <row r="7" spans="1:13" ht="47.25" customHeight="1">
      <c r="A7" s="172"/>
      <c r="B7" s="172"/>
      <c r="C7" s="123" t="s">
        <v>74</v>
      </c>
      <c r="D7" s="123" t="s">
        <v>283</v>
      </c>
      <c r="E7" s="123" t="s">
        <v>284</v>
      </c>
      <c r="F7" s="123" t="s">
        <v>285</v>
      </c>
      <c r="G7" s="123" t="s">
        <v>11</v>
      </c>
      <c r="H7" s="123" t="s">
        <v>72</v>
      </c>
      <c r="I7" s="187"/>
      <c r="J7" s="172"/>
      <c r="K7" s="172"/>
      <c r="L7" s="172"/>
      <c r="M7" s="111"/>
    </row>
    <row r="8" spans="1:12" ht="141.75" customHeight="1">
      <c r="A8" s="144" t="s">
        <v>286</v>
      </c>
      <c r="B8" s="142" t="s">
        <v>272</v>
      </c>
      <c r="C8" s="139"/>
      <c r="D8" s="139"/>
      <c r="E8" s="139"/>
      <c r="F8" s="139"/>
      <c r="G8" s="139"/>
      <c r="H8" s="139"/>
      <c r="I8" s="145"/>
      <c r="J8" s="145"/>
      <c r="K8" s="145"/>
      <c r="L8" s="145"/>
    </row>
    <row r="9" spans="1:11" ht="40.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</row>
  </sheetData>
  <sheetProtection/>
  <mergeCells count="13">
    <mergeCell ref="A9:K9"/>
    <mergeCell ref="A2:K2"/>
    <mergeCell ref="A3:L3"/>
    <mergeCell ref="A5:A7"/>
    <mergeCell ref="B5:H5"/>
    <mergeCell ref="I5:I7"/>
    <mergeCell ref="J5:J7"/>
    <mergeCell ref="K5:L5"/>
    <mergeCell ref="B6:B7"/>
    <mergeCell ref="C6:F6"/>
    <mergeCell ref="G6:H6"/>
    <mergeCell ref="K6:K7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PageLayoutView="0" workbookViewId="0" topLeftCell="A1">
      <selection activeCell="A11" sqref="A11:D21"/>
    </sheetView>
  </sheetViews>
  <sheetFormatPr defaultColWidth="9.16015625" defaultRowHeight="12.75" customHeight="1"/>
  <cols>
    <col min="1" max="3" width="8.83203125" style="113" customWidth="1"/>
    <col min="4" max="4" width="33" style="0" customWidth="1"/>
    <col min="5" max="5" width="18.83203125" style="0" customWidth="1"/>
    <col min="6" max="10" width="12.83203125" style="0" customWidth="1"/>
    <col min="11" max="252" width="9.16015625" style="0" customWidth="1"/>
  </cols>
  <sheetData>
    <row r="1" spans="1:12" ht="23.25" customHeight="1">
      <c r="A1" s="30" t="s">
        <v>60</v>
      </c>
      <c r="B1" s="26"/>
      <c r="C1" s="26"/>
      <c r="D1" s="26"/>
      <c r="E1" s="26"/>
      <c r="F1" s="26"/>
      <c r="G1" s="4"/>
      <c r="H1" s="4"/>
      <c r="I1" s="4"/>
      <c r="J1" s="4"/>
      <c r="K1" s="4"/>
      <c r="L1" s="4"/>
    </row>
    <row r="2" spans="1:12" ht="23.25" customHeight="1">
      <c r="A2" s="156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4"/>
      <c r="L2" s="4"/>
    </row>
    <row r="3" spans="1:12" ht="23.25" customHeight="1">
      <c r="A3" s="150" t="s">
        <v>126</v>
      </c>
      <c r="B3" s="150"/>
      <c r="C3" s="150"/>
      <c r="D3" s="150"/>
      <c r="E3" s="150"/>
      <c r="F3" s="150"/>
      <c r="G3" s="24"/>
      <c r="H3" s="24"/>
      <c r="I3" s="24"/>
      <c r="J3" s="8" t="s">
        <v>61</v>
      </c>
      <c r="K3" s="4"/>
      <c r="L3" s="4"/>
    </row>
    <row r="4" spans="1:12" ht="21" customHeight="1">
      <c r="A4" s="159" t="s">
        <v>110</v>
      </c>
      <c r="B4" s="159"/>
      <c r="C4" s="159"/>
      <c r="D4" s="159"/>
      <c r="E4" s="152" t="s">
        <v>92</v>
      </c>
      <c r="F4" s="149" t="s">
        <v>18</v>
      </c>
      <c r="G4" s="155" t="s">
        <v>160</v>
      </c>
      <c r="H4" s="155" t="s">
        <v>128</v>
      </c>
      <c r="I4" s="155" t="s">
        <v>130</v>
      </c>
      <c r="J4" s="155" t="s">
        <v>159</v>
      </c>
      <c r="K4" s="5"/>
      <c r="L4" s="5"/>
    </row>
    <row r="5" spans="1:12" ht="21" customHeight="1">
      <c r="A5" s="157" t="s">
        <v>119</v>
      </c>
      <c r="B5" s="157"/>
      <c r="C5" s="157"/>
      <c r="D5" s="157" t="s">
        <v>37</v>
      </c>
      <c r="E5" s="157"/>
      <c r="F5" s="155"/>
      <c r="G5" s="155"/>
      <c r="H5" s="155"/>
      <c r="I5" s="155"/>
      <c r="J5" s="155"/>
      <c r="K5" s="5"/>
      <c r="L5" s="5"/>
    </row>
    <row r="6" spans="1:12" ht="21" customHeight="1">
      <c r="A6" s="12" t="s">
        <v>49</v>
      </c>
      <c r="B6" s="12" t="s">
        <v>82</v>
      </c>
      <c r="C6" s="12" t="s">
        <v>78</v>
      </c>
      <c r="D6" s="158"/>
      <c r="E6" s="158"/>
      <c r="F6" s="148"/>
      <c r="G6" s="155"/>
      <c r="H6" s="155"/>
      <c r="I6" s="148"/>
      <c r="J6" s="148"/>
      <c r="K6" s="5"/>
      <c r="L6" s="5"/>
    </row>
    <row r="7" spans="1:12" ht="27.75" customHeight="1">
      <c r="A7" s="65"/>
      <c r="B7" s="65"/>
      <c r="C7" s="65"/>
      <c r="D7" s="62" t="s">
        <v>28</v>
      </c>
      <c r="E7" s="60">
        <v>1097.29</v>
      </c>
      <c r="F7" s="60">
        <f>F8+F11+F15+F19</f>
        <v>1097.2899999999997</v>
      </c>
      <c r="G7" s="17">
        <v>0</v>
      </c>
      <c r="H7" s="54"/>
      <c r="I7" s="54"/>
      <c r="J7" s="17">
        <v>0</v>
      </c>
      <c r="K7" s="4"/>
      <c r="L7" s="4"/>
    </row>
    <row r="8" spans="1:12" ht="27.75" customHeight="1">
      <c r="A8" s="65" t="s">
        <v>204</v>
      </c>
      <c r="B8" s="65"/>
      <c r="C8" s="65"/>
      <c r="D8" s="62" t="s">
        <v>205</v>
      </c>
      <c r="E8" s="60">
        <v>995.3</v>
      </c>
      <c r="F8" s="60">
        <v>995.3</v>
      </c>
      <c r="G8" s="17">
        <v>0</v>
      </c>
      <c r="H8" s="53"/>
      <c r="I8" s="53"/>
      <c r="J8" s="17">
        <v>0</v>
      </c>
      <c r="K8" s="4"/>
      <c r="L8" s="4"/>
    </row>
    <row r="9" spans="1:12" ht="27.75" customHeight="1">
      <c r="A9" s="65" t="s">
        <v>204</v>
      </c>
      <c r="B9" s="65" t="s">
        <v>211</v>
      </c>
      <c r="C9" s="65"/>
      <c r="D9" s="62" t="s">
        <v>206</v>
      </c>
      <c r="E9" s="60">
        <v>995.3</v>
      </c>
      <c r="F9" s="60">
        <v>995.3</v>
      </c>
      <c r="G9" s="17">
        <v>0</v>
      </c>
      <c r="H9" s="53"/>
      <c r="I9" s="53"/>
      <c r="J9" s="17">
        <v>0</v>
      </c>
      <c r="K9" s="4"/>
      <c r="L9" s="4"/>
    </row>
    <row r="10" spans="1:12" ht="27.75" customHeight="1">
      <c r="A10" s="65" t="s">
        <v>210</v>
      </c>
      <c r="B10" s="65" t="s">
        <v>211</v>
      </c>
      <c r="C10" s="65" t="s">
        <v>212</v>
      </c>
      <c r="D10" s="62" t="s">
        <v>207</v>
      </c>
      <c r="E10" s="60">
        <v>995.3</v>
      </c>
      <c r="F10" s="60">
        <v>995.3</v>
      </c>
      <c r="G10" s="17">
        <v>0</v>
      </c>
      <c r="H10" s="53"/>
      <c r="I10" s="53"/>
      <c r="J10" s="17">
        <v>0</v>
      </c>
      <c r="K10" s="4"/>
      <c r="L10" s="4"/>
    </row>
    <row r="11" spans="1:12" ht="27.75" customHeight="1">
      <c r="A11" s="65" t="s">
        <v>221</v>
      </c>
      <c r="B11" s="65"/>
      <c r="C11" s="65"/>
      <c r="D11" s="62" t="s">
        <v>222</v>
      </c>
      <c r="E11" s="60">
        <f>E12+E14</f>
        <v>63.83</v>
      </c>
      <c r="F11" s="60">
        <f>F12+F14</f>
        <v>63.83</v>
      </c>
      <c r="G11" s="17">
        <v>0</v>
      </c>
      <c r="H11" s="53"/>
      <c r="I11" s="53"/>
      <c r="J11" s="17">
        <v>0</v>
      </c>
      <c r="K11" s="4"/>
      <c r="L11" s="4"/>
    </row>
    <row r="12" spans="1:12" ht="27.75" customHeight="1">
      <c r="A12" s="65" t="s">
        <v>223</v>
      </c>
      <c r="B12" s="65" t="s">
        <v>224</v>
      </c>
      <c r="C12" s="65"/>
      <c r="D12" s="62" t="s">
        <v>225</v>
      </c>
      <c r="E12" s="60">
        <f>E13</f>
        <v>60.91</v>
      </c>
      <c r="F12" s="60">
        <f>F13</f>
        <v>60.91</v>
      </c>
      <c r="G12" s="17">
        <v>0</v>
      </c>
      <c r="H12" s="53"/>
      <c r="I12" s="53"/>
      <c r="J12" s="17">
        <v>0</v>
      </c>
      <c r="K12" s="4"/>
      <c r="L12" s="4"/>
    </row>
    <row r="13" spans="1:12" ht="27.75" customHeight="1">
      <c r="A13" s="65" t="s">
        <v>226</v>
      </c>
      <c r="B13" s="65" t="s">
        <v>227</v>
      </c>
      <c r="C13" s="65" t="s">
        <v>224</v>
      </c>
      <c r="D13" s="62" t="s">
        <v>228</v>
      </c>
      <c r="E13" s="60">
        <v>60.91</v>
      </c>
      <c r="F13" s="60">
        <v>60.91</v>
      </c>
      <c r="G13" s="17">
        <v>0</v>
      </c>
      <c r="H13" s="53"/>
      <c r="I13" s="53"/>
      <c r="J13" s="17">
        <v>0</v>
      </c>
      <c r="K13" s="4"/>
      <c r="L13" s="4"/>
    </row>
    <row r="14" spans="1:12" ht="27.75" customHeight="1">
      <c r="A14" s="65" t="s">
        <v>229</v>
      </c>
      <c r="B14" s="65" t="s">
        <v>230</v>
      </c>
      <c r="C14" s="65" t="s">
        <v>231</v>
      </c>
      <c r="D14" s="62" t="s">
        <v>232</v>
      </c>
      <c r="E14" s="60">
        <v>2.92</v>
      </c>
      <c r="F14" s="60">
        <v>2.92</v>
      </c>
      <c r="G14" s="17">
        <v>0</v>
      </c>
      <c r="H14" s="53"/>
      <c r="I14" s="53"/>
      <c r="J14" s="17">
        <v>0</v>
      </c>
      <c r="K14" s="4"/>
      <c r="L14" s="4"/>
    </row>
    <row r="15" spans="1:12" ht="27.75" customHeight="1">
      <c r="A15" s="65" t="s">
        <v>233</v>
      </c>
      <c r="B15" s="65"/>
      <c r="C15" s="65"/>
      <c r="D15" s="62" t="s">
        <v>234</v>
      </c>
      <c r="E15" s="60">
        <v>12.05</v>
      </c>
      <c r="F15" s="60">
        <v>12.05</v>
      </c>
      <c r="G15" s="17">
        <v>0</v>
      </c>
      <c r="H15" s="53"/>
      <c r="I15" s="53"/>
      <c r="J15" s="17">
        <v>0</v>
      </c>
      <c r="K15" s="4"/>
      <c r="L15" s="4"/>
    </row>
    <row r="16" spans="1:12" ht="27.75" customHeight="1">
      <c r="A16" s="65" t="s">
        <v>235</v>
      </c>
      <c r="B16" s="65" t="s">
        <v>236</v>
      </c>
      <c r="C16" s="65"/>
      <c r="D16" s="62" t="s">
        <v>237</v>
      </c>
      <c r="E16" s="60">
        <v>12.05</v>
      </c>
      <c r="F16" s="60">
        <v>12.05</v>
      </c>
      <c r="G16" s="17">
        <v>0</v>
      </c>
      <c r="H16" s="53"/>
      <c r="I16" s="53"/>
      <c r="J16" s="17">
        <v>0</v>
      </c>
      <c r="K16" s="4"/>
      <c r="L16" s="4"/>
    </row>
    <row r="17" spans="1:12" ht="27.75" customHeight="1">
      <c r="A17" s="65" t="s">
        <v>238</v>
      </c>
      <c r="B17" s="65" t="s">
        <v>239</v>
      </c>
      <c r="C17" s="65" t="s">
        <v>240</v>
      </c>
      <c r="D17" s="62" t="s">
        <v>241</v>
      </c>
      <c r="E17" s="60">
        <v>12.05</v>
      </c>
      <c r="F17" s="60">
        <v>12.05</v>
      </c>
      <c r="G17" s="17">
        <v>0</v>
      </c>
      <c r="H17" s="53"/>
      <c r="I17" s="53"/>
      <c r="J17" s="17">
        <v>0</v>
      </c>
      <c r="K17" s="4"/>
      <c r="L17" s="4"/>
    </row>
    <row r="18" spans="1:12" ht="27.75" customHeight="1">
      <c r="A18" s="65" t="s">
        <v>242</v>
      </c>
      <c r="B18" s="65" t="s">
        <v>243</v>
      </c>
      <c r="C18" s="65" t="s">
        <v>244</v>
      </c>
      <c r="D18" s="62" t="s">
        <v>245</v>
      </c>
      <c r="E18" s="60"/>
      <c r="F18" s="60"/>
      <c r="G18" s="17">
        <v>0</v>
      </c>
      <c r="H18" s="53"/>
      <c r="I18" s="53"/>
      <c r="J18" s="17">
        <v>0</v>
      </c>
      <c r="K18" s="4"/>
      <c r="L18" s="4"/>
    </row>
    <row r="19" spans="1:12" ht="27.75" customHeight="1">
      <c r="A19" s="65" t="s">
        <v>246</v>
      </c>
      <c r="B19" s="65"/>
      <c r="C19" s="65"/>
      <c r="D19" s="62" t="s">
        <v>247</v>
      </c>
      <c r="E19" s="60">
        <v>26.11</v>
      </c>
      <c r="F19" s="60">
        <v>26.11</v>
      </c>
      <c r="G19" s="17">
        <v>0</v>
      </c>
      <c r="H19" s="53"/>
      <c r="I19" s="53"/>
      <c r="J19" s="17">
        <v>0</v>
      </c>
      <c r="K19" s="4"/>
      <c r="L19" s="4"/>
    </row>
    <row r="20" spans="1:12" ht="27.75" customHeight="1">
      <c r="A20" s="65" t="s">
        <v>248</v>
      </c>
      <c r="B20" s="65" t="s">
        <v>249</v>
      </c>
      <c r="C20" s="65"/>
      <c r="D20" s="62" t="s">
        <v>250</v>
      </c>
      <c r="E20" s="60">
        <v>26.11</v>
      </c>
      <c r="F20" s="60">
        <v>26.11</v>
      </c>
      <c r="G20" s="17">
        <v>0</v>
      </c>
      <c r="H20" s="53"/>
      <c r="I20" s="53"/>
      <c r="J20" s="17">
        <v>0</v>
      </c>
      <c r="K20" s="4"/>
      <c r="L20" s="4"/>
    </row>
    <row r="21" spans="1:12" ht="27.75" customHeight="1">
      <c r="A21" s="65" t="s">
        <v>251</v>
      </c>
      <c r="B21" s="65" t="s">
        <v>252</v>
      </c>
      <c r="C21" s="65" t="s">
        <v>240</v>
      </c>
      <c r="D21" s="62" t="s">
        <v>253</v>
      </c>
      <c r="E21" s="60">
        <v>26.11</v>
      </c>
      <c r="F21" s="60">
        <v>26.11</v>
      </c>
      <c r="G21" s="17">
        <v>0</v>
      </c>
      <c r="H21" s="53"/>
      <c r="I21" s="53"/>
      <c r="J21" s="17">
        <v>0</v>
      </c>
      <c r="K21" s="4"/>
      <c r="L21" s="4"/>
    </row>
    <row r="22" spans="1:12" ht="27.75" customHeight="1">
      <c r="A22" s="65"/>
      <c r="B22" s="65"/>
      <c r="C22" s="65"/>
      <c r="D22" s="62"/>
      <c r="E22" s="60"/>
      <c r="F22" s="60"/>
      <c r="G22" s="17">
        <v>0</v>
      </c>
      <c r="H22" s="53"/>
      <c r="I22" s="53"/>
      <c r="J22" s="17">
        <v>0</v>
      </c>
      <c r="K22" s="4"/>
      <c r="L22" s="4"/>
    </row>
    <row r="23" spans="1:12" ht="27.75" customHeight="1">
      <c r="A23" s="65"/>
      <c r="B23" s="65"/>
      <c r="C23" s="65"/>
      <c r="D23" s="62"/>
      <c r="E23" s="60"/>
      <c r="F23" s="60"/>
      <c r="G23" s="17">
        <v>0</v>
      </c>
      <c r="H23" s="53"/>
      <c r="I23" s="53"/>
      <c r="J23" s="17">
        <v>0</v>
      </c>
      <c r="K23" s="4"/>
      <c r="L23" s="4"/>
    </row>
  </sheetData>
  <sheetProtection/>
  <mergeCells count="11">
    <mergeCell ref="A2:J2"/>
    <mergeCell ref="A5:C5"/>
    <mergeCell ref="D5:D6"/>
    <mergeCell ref="E4:E6"/>
    <mergeCell ref="F4:F6"/>
    <mergeCell ref="A4:D4"/>
    <mergeCell ref="G4:G6"/>
    <mergeCell ref="I4:I6"/>
    <mergeCell ref="J4:J6"/>
    <mergeCell ref="A3:F3"/>
    <mergeCell ref="H4:H6"/>
  </mergeCells>
  <printOptions horizontalCentered="1"/>
  <pageMargins left="0.19685039370078738" right="0.19685039370078738" top="0.7874015748031495" bottom="0.5905511811023622" header="2.3762664233315E-311" footer="0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GridLines="0" showZeros="0" zoomScalePageLayoutView="0" workbookViewId="0" topLeftCell="A1">
      <selection activeCell="A7" sqref="A7:IV23"/>
    </sheetView>
  </sheetViews>
  <sheetFormatPr defaultColWidth="9.16015625" defaultRowHeight="12.75" customHeight="1"/>
  <cols>
    <col min="1" max="1" width="10.33203125" style="0" customWidth="1"/>
    <col min="2" max="2" width="7.83203125" style="0" customWidth="1"/>
    <col min="3" max="3" width="5.5" style="0" customWidth="1"/>
    <col min="4" max="4" width="29.33203125" style="0" customWidth="1"/>
    <col min="5" max="5" width="16.16015625" style="0" customWidth="1"/>
    <col min="6" max="8" width="11.66015625" style="0" customWidth="1"/>
    <col min="9" max="9" width="10.5" style="0" customWidth="1"/>
    <col min="10" max="17" width="11.66015625" style="0" customWidth="1"/>
  </cols>
  <sheetData>
    <row r="1" spans="1:18" ht="25.5" customHeight="1">
      <c r="A1" s="3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4"/>
    </row>
    <row r="2" spans="1:18" ht="25.5" customHeigh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</row>
    <row r="3" spans="1:18" ht="25.5" customHeight="1">
      <c r="A3" s="147" t="s">
        <v>126</v>
      </c>
      <c r="B3" s="147"/>
      <c r="C3" s="147"/>
      <c r="D3" s="147"/>
      <c r="E3" s="147"/>
      <c r="F3" s="147"/>
      <c r="G3" s="147"/>
      <c r="H3" s="147"/>
      <c r="I3" s="27"/>
      <c r="J3" s="27"/>
      <c r="K3" s="27"/>
      <c r="L3" s="27"/>
      <c r="M3" s="27"/>
      <c r="N3" s="27"/>
      <c r="O3" s="27"/>
      <c r="P3" s="27"/>
      <c r="Q3" s="37" t="s">
        <v>61</v>
      </c>
      <c r="R3" s="4"/>
    </row>
    <row r="4" spans="1:18" ht="25.5" customHeight="1">
      <c r="A4" s="164" t="s">
        <v>58</v>
      </c>
      <c r="B4" s="164"/>
      <c r="C4" s="164"/>
      <c r="D4" s="164"/>
      <c r="E4" s="152" t="s">
        <v>80</v>
      </c>
      <c r="F4" s="9" t="s">
        <v>11</v>
      </c>
      <c r="G4" s="48"/>
      <c r="H4" s="9"/>
      <c r="I4" s="10"/>
      <c r="J4" s="157" t="s">
        <v>72</v>
      </c>
      <c r="K4" s="157"/>
      <c r="L4" s="157"/>
      <c r="M4" s="157"/>
      <c r="N4" s="157"/>
      <c r="O4" s="157"/>
      <c r="P4" s="157"/>
      <c r="Q4" s="157"/>
      <c r="R4" s="5"/>
    </row>
    <row r="5" spans="1:18" ht="25.5" customHeight="1">
      <c r="A5" s="157" t="s">
        <v>119</v>
      </c>
      <c r="B5" s="157"/>
      <c r="C5" s="157"/>
      <c r="D5" s="157" t="s">
        <v>37</v>
      </c>
      <c r="E5" s="157"/>
      <c r="F5" s="157" t="s">
        <v>28</v>
      </c>
      <c r="G5" s="157" t="s">
        <v>65</v>
      </c>
      <c r="H5" s="157" t="s">
        <v>19</v>
      </c>
      <c r="I5" s="157" t="s">
        <v>2</v>
      </c>
      <c r="J5" s="157" t="s">
        <v>28</v>
      </c>
      <c r="K5" s="158" t="s">
        <v>132</v>
      </c>
      <c r="L5" s="163" t="s">
        <v>177</v>
      </c>
      <c r="M5" s="160" t="s">
        <v>133</v>
      </c>
      <c r="N5" s="160" t="s">
        <v>131</v>
      </c>
      <c r="O5" s="162" t="s">
        <v>178</v>
      </c>
      <c r="P5" s="157" t="s">
        <v>134</v>
      </c>
      <c r="Q5" s="157" t="s">
        <v>1</v>
      </c>
      <c r="R5" s="5"/>
    </row>
    <row r="6" spans="1:18" ht="26.25" customHeight="1">
      <c r="A6" s="12" t="s">
        <v>49</v>
      </c>
      <c r="B6" s="12" t="s">
        <v>82</v>
      </c>
      <c r="C6" s="12" t="s">
        <v>78</v>
      </c>
      <c r="D6" s="158"/>
      <c r="E6" s="158"/>
      <c r="F6" s="158"/>
      <c r="G6" s="158"/>
      <c r="H6" s="158"/>
      <c r="I6" s="158"/>
      <c r="J6" s="158"/>
      <c r="K6" s="152"/>
      <c r="L6" s="152"/>
      <c r="M6" s="161"/>
      <c r="N6" s="161"/>
      <c r="O6" s="161"/>
      <c r="P6" s="158"/>
      <c r="Q6" s="158"/>
      <c r="R6" s="5"/>
    </row>
    <row r="7" spans="1:18" ht="25.5" customHeight="1">
      <c r="A7" s="65"/>
      <c r="B7" s="65"/>
      <c r="C7" s="65"/>
      <c r="D7" s="62" t="s">
        <v>28</v>
      </c>
      <c r="E7" s="60">
        <f>F7+J7</f>
        <v>1097.29</v>
      </c>
      <c r="F7" s="60">
        <f>G7+H7+I7</f>
        <v>608.89</v>
      </c>
      <c r="G7" s="60">
        <f>G8+G11+G15</f>
        <v>403.48</v>
      </c>
      <c r="H7" s="60">
        <f aca="true" t="shared" si="0" ref="H7:P7">H8+H11+H15</f>
        <v>135</v>
      </c>
      <c r="I7" s="60">
        <f>I8+I11+I15+I19</f>
        <v>70.41</v>
      </c>
      <c r="J7" s="60">
        <f t="shared" si="0"/>
        <v>488.4</v>
      </c>
      <c r="K7" s="60">
        <f t="shared" si="0"/>
        <v>101.4</v>
      </c>
      <c r="L7" s="60">
        <f t="shared" si="0"/>
        <v>0</v>
      </c>
      <c r="M7" s="60">
        <f t="shared" si="0"/>
        <v>0</v>
      </c>
      <c r="N7" s="60">
        <f t="shared" si="0"/>
        <v>0</v>
      </c>
      <c r="O7" s="60">
        <f t="shared" si="0"/>
        <v>0</v>
      </c>
      <c r="P7" s="60">
        <f t="shared" si="0"/>
        <v>387</v>
      </c>
      <c r="Q7" s="17"/>
      <c r="R7" s="4"/>
    </row>
    <row r="8" spans="1:18" ht="25.5" customHeight="1">
      <c r="A8" s="65" t="s">
        <v>213</v>
      </c>
      <c r="B8" s="65"/>
      <c r="C8" s="65"/>
      <c r="D8" s="62" t="s">
        <v>214</v>
      </c>
      <c r="E8" s="60">
        <f>F8+J8</f>
        <v>995.3</v>
      </c>
      <c r="F8" s="60">
        <f>G8+H8+I8</f>
        <v>506.90000000000003</v>
      </c>
      <c r="G8" s="60">
        <v>327.6</v>
      </c>
      <c r="H8" s="60">
        <v>135</v>
      </c>
      <c r="I8" s="60">
        <v>44.3</v>
      </c>
      <c r="J8" s="60">
        <f>K8+P8</f>
        <v>488.4</v>
      </c>
      <c r="K8" s="60">
        <v>101.4</v>
      </c>
      <c r="L8" s="60"/>
      <c r="M8" s="60"/>
      <c r="N8" s="60"/>
      <c r="O8" s="60"/>
      <c r="P8" s="60">
        <v>387</v>
      </c>
      <c r="Q8" s="17"/>
      <c r="R8" s="4"/>
    </row>
    <row r="9" spans="1:18" ht="25.5" customHeight="1">
      <c r="A9" s="65" t="s">
        <v>213</v>
      </c>
      <c r="B9" s="65" t="s">
        <v>211</v>
      </c>
      <c r="C9" s="65"/>
      <c r="D9" s="62" t="s">
        <v>215</v>
      </c>
      <c r="E9" s="60">
        <f>F9+J9</f>
        <v>995.3</v>
      </c>
      <c r="F9" s="60">
        <f>G9+H9+I9</f>
        <v>506.90000000000003</v>
      </c>
      <c r="G9" s="60">
        <v>327.6</v>
      </c>
      <c r="H9" s="60">
        <v>135</v>
      </c>
      <c r="I9" s="60">
        <v>44.3</v>
      </c>
      <c r="J9" s="60">
        <f>K9+P9</f>
        <v>488.4</v>
      </c>
      <c r="K9" s="60">
        <v>101.4</v>
      </c>
      <c r="L9" s="60"/>
      <c r="M9" s="60"/>
      <c r="N9" s="60"/>
      <c r="O9" s="60"/>
      <c r="P9" s="60">
        <v>387</v>
      </c>
      <c r="Q9" s="17"/>
      <c r="R9" s="4"/>
    </row>
    <row r="10" spans="1:18" ht="25.5" customHeight="1">
      <c r="A10" s="65" t="s">
        <v>213</v>
      </c>
      <c r="B10" s="65" t="s">
        <v>211</v>
      </c>
      <c r="C10" s="65" t="s">
        <v>212</v>
      </c>
      <c r="D10" s="62" t="s">
        <v>216</v>
      </c>
      <c r="E10" s="60">
        <f>F10+J10</f>
        <v>995.3</v>
      </c>
      <c r="F10" s="60">
        <f>G10+H10+I10</f>
        <v>506.90000000000003</v>
      </c>
      <c r="G10" s="60">
        <v>327.6</v>
      </c>
      <c r="H10" s="60">
        <v>135</v>
      </c>
      <c r="I10" s="60">
        <v>44.3</v>
      </c>
      <c r="J10" s="60">
        <f>K10+P10</f>
        <v>488.4</v>
      </c>
      <c r="K10" s="60">
        <v>101.4</v>
      </c>
      <c r="L10" s="60"/>
      <c r="M10" s="60"/>
      <c r="N10" s="60"/>
      <c r="O10" s="60"/>
      <c r="P10" s="60">
        <v>387</v>
      </c>
      <c r="Q10" s="17"/>
      <c r="R10" s="4"/>
    </row>
    <row r="11" spans="1:18" ht="25.5" customHeight="1">
      <c r="A11" s="65" t="s">
        <v>221</v>
      </c>
      <c r="B11" s="65"/>
      <c r="C11" s="65"/>
      <c r="D11" s="62" t="s">
        <v>222</v>
      </c>
      <c r="E11" s="60">
        <f>E12+E14</f>
        <v>63.83</v>
      </c>
      <c r="F11" s="60">
        <f>F12+F14</f>
        <v>63.83</v>
      </c>
      <c r="G11" s="60">
        <f>G12+G14</f>
        <v>63.83</v>
      </c>
      <c r="H11" s="60"/>
      <c r="I11" s="60"/>
      <c r="J11" s="60"/>
      <c r="K11" s="60"/>
      <c r="L11" s="60"/>
      <c r="M11" s="60"/>
      <c r="N11" s="60"/>
      <c r="O11" s="60"/>
      <c r="P11" s="60"/>
      <c r="Q11" s="17"/>
      <c r="R11" s="4"/>
    </row>
    <row r="12" spans="1:18" ht="25.5" customHeight="1">
      <c r="A12" s="65" t="s">
        <v>223</v>
      </c>
      <c r="B12" s="65" t="s">
        <v>224</v>
      </c>
      <c r="C12" s="65"/>
      <c r="D12" s="62" t="s">
        <v>225</v>
      </c>
      <c r="E12" s="60">
        <f>E13</f>
        <v>60.91</v>
      </c>
      <c r="F12" s="60">
        <f>F13</f>
        <v>60.91</v>
      </c>
      <c r="G12" s="60">
        <f>G13</f>
        <v>60.91</v>
      </c>
      <c r="H12" s="60"/>
      <c r="I12" s="60"/>
      <c r="J12" s="60"/>
      <c r="K12" s="60"/>
      <c r="L12" s="60"/>
      <c r="M12" s="60"/>
      <c r="N12" s="60"/>
      <c r="O12" s="60"/>
      <c r="P12" s="60"/>
      <c r="Q12" s="17"/>
      <c r="R12" s="4"/>
    </row>
    <row r="13" spans="1:18" ht="25.5" customHeight="1">
      <c r="A13" s="65" t="s">
        <v>226</v>
      </c>
      <c r="B13" s="65" t="s">
        <v>227</v>
      </c>
      <c r="C13" s="65" t="s">
        <v>224</v>
      </c>
      <c r="D13" s="62" t="s">
        <v>228</v>
      </c>
      <c r="E13" s="60">
        <v>60.91</v>
      </c>
      <c r="F13" s="60">
        <v>60.91</v>
      </c>
      <c r="G13" s="60">
        <v>60.91</v>
      </c>
      <c r="H13" s="60"/>
      <c r="I13" s="60"/>
      <c r="J13" s="60"/>
      <c r="K13" s="60"/>
      <c r="L13" s="60"/>
      <c r="M13" s="60"/>
      <c r="N13" s="60"/>
      <c r="O13" s="60"/>
      <c r="P13" s="60"/>
      <c r="Q13" s="17"/>
      <c r="R13" s="4"/>
    </row>
    <row r="14" spans="1:18" ht="25.5" customHeight="1">
      <c r="A14" s="65" t="s">
        <v>229</v>
      </c>
      <c r="B14" s="65" t="s">
        <v>230</v>
      </c>
      <c r="C14" s="65" t="s">
        <v>231</v>
      </c>
      <c r="D14" s="62" t="s">
        <v>232</v>
      </c>
      <c r="E14" s="60">
        <v>2.92</v>
      </c>
      <c r="F14" s="60">
        <v>2.92</v>
      </c>
      <c r="G14" s="60">
        <v>2.92</v>
      </c>
      <c r="H14" s="60"/>
      <c r="I14" s="60"/>
      <c r="J14" s="60"/>
      <c r="K14" s="60"/>
      <c r="L14" s="60"/>
      <c r="M14" s="60"/>
      <c r="N14" s="60"/>
      <c r="O14" s="60"/>
      <c r="P14" s="60"/>
      <c r="Q14" s="17"/>
      <c r="R14" s="4"/>
    </row>
    <row r="15" spans="1:18" ht="25.5" customHeight="1">
      <c r="A15" s="65" t="s">
        <v>233</v>
      </c>
      <c r="B15" s="65"/>
      <c r="C15" s="65"/>
      <c r="D15" s="62" t="s">
        <v>234</v>
      </c>
      <c r="E15" s="60">
        <v>12.05</v>
      </c>
      <c r="F15" s="60">
        <v>12.05</v>
      </c>
      <c r="G15" s="60">
        <v>12.05</v>
      </c>
      <c r="H15" s="60"/>
      <c r="I15" s="60"/>
      <c r="J15" s="60"/>
      <c r="K15" s="60"/>
      <c r="L15" s="60"/>
      <c r="M15" s="60"/>
      <c r="N15" s="60"/>
      <c r="O15" s="60"/>
      <c r="P15" s="60"/>
      <c r="Q15" s="17"/>
      <c r="R15" s="4"/>
    </row>
    <row r="16" spans="1:18" ht="25.5" customHeight="1">
      <c r="A16" s="65" t="s">
        <v>235</v>
      </c>
      <c r="B16" s="65" t="s">
        <v>236</v>
      </c>
      <c r="C16" s="65"/>
      <c r="D16" s="62" t="s">
        <v>237</v>
      </c>
      <c r="E16" s="60">
        <v>12.05</v>
      </c>
      <c r="F16" s="60">
        <v>12.05</v>
      </c>
      <c r="G16" s="60">
        <v>12.05</v>
      </c>
      <c r="H16" s="60"/>
      <c r="I16" s="60"/>
      <c r="J16" s="60"/>
      <c r="K16" s="60"/>
      <c r="L16" s="60"/>
      <c r="M16" s="60"/>
      <c r="N16" s="60"/>
      <c r="O16" s="60"/>
      <c r="P16" s="60"/>
      <c r="Q16" s="17"/>
      <c r="R16" s="4"/>
    </row>
    <row r="17" spans="1:18" ht="25.5" customHeight="1">
      <c r="A17" s="65" t="s">
        <v>238</v>
      </c>
      <c r="B17" s="65" t="s">
        <v>239</v>
      </c>
      <c r="C17" s="65" t="s">
        <v>240</v>
      </c>
      <c r="D17" s="62" t="s">
        <v>241</v>
      </c>
      <c r="E17" s="60">
        <v>12.05</v>
      </c>
      <c r="F17" s="60">
        <v>12.05</v>
      </c>
      <c r="G17" s="60">
        <v>12.05</v>
      </c>
      <c r="H17" s="60"/>
      <c r="I17" s="60"/>
      <c r="J17" s="60"/>
      <c r="K17" s="60"/>
      <c r="L17" s="60"/>
      <c r="M17" s="60"/>
      <c r="N17" s="60"/>
      <c r="O17" s="60"/>
      <c r="P17" s="60"/>
      <c r="Q17" s="17"/>
      <c r="R17" s="4"/>
    </row>
    <row r="18" spans="1:18" ht="25.5" customHeight="1">
      <c r="A18" s="65" t="s">
        <v>242</v>
      </c>
      <c r="B18" s="65" t="s">
        <v>243</v>
      </c>
      <c r="C18" s="65" t="s">
        <v>244</v>
      </c>
      <c r="D18" s="62" t="s">
        <v>245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17"/>
      <c r="R18" s="4"/>
    </row>
    <row r="19" spans="1:18" ht="25.5" customHeight="1">
      <c r="A19" s="65" t="s">
        <v>246</v>
      </c>
      <c r="B19" s="65"/>
      <c r="C19" s="65"/>
      <c r="D19" s="62" t="s">
        <v>247</v>
      </c>
      <c r="E19" s="60">
        <v>26.11</v>
      </c>
      <c r="F19" s="60"/>
      <c r="G19" s="60"/>
      <c r="H19" s="60"/>
      <c r="I19" s="60">
        <v>26.11</v>
      </c>
      <c r="J19" s="60"/>
      <c r="K19" s="60"/>
      <c r="L19" s="60"/>
      <c r="M19" s="60"/>
      <c r="N19" s="60"/>
      <c r="O19" s="60"/>
      <c r="P19" s="60"/>
      <c r="Q19" s="17"/>
      <c r="R19" s="4"/>
    </row>
    <row r="20" spans="1:18" ht="25.5" customHeight="1">
      <c r="A20" s="65" t="s">
        <v>248</v>
      </c>
      <c r="B20" s="65" t="s">
        <v>249</v>
      </c>
      <c r="C20" s="65"/>
      <c r="D20" s="62" t="s">
        <v>250</v>
      </c>
      <c r="E20" s="60">
        <v>26.11</v>
      </c>
      <c r="F20" s="60"/>
      <c r="G20" s="60"/>
      <c r="H20" s="60"/>
      <c r="I20" s="60">
        <v>26.11</v>
      </c>
      <c r="J20" s="60"/>
      <c r="K20" s="60"/>
      <c r="L20" s="60"/>
      <c r="M20" s="60"/>
      <c r="N20" s="60"/>
      <c r="O20" s="60"/>
      <c r="P20" s="60"/>
      <c r="Q20" s="17"/>
      <c r="R20" s="4"/>
    </row>
    <row r="21" spans="1:18" ht="25.5" customHeight="1">
      <c r="A21" s="65" t="s">
        <v>251</v>
      </c>
      <c r="B21" s="65" t="s">
        <v>252</v>
      </c>
      <c r="C21" s="65" t="s">
        <v>240</v>
      </c>
      <c r="D21" s="62" t="s">
        <v>253</v>
      </c>
      <c r="E21" s="60">
        <v>26.11</v>
      </c>
      <c r="F21" s="60"/>
      <c r="G21" s="60"/>
      <c r="H21" s="60"/>
      <c r="I21" s="60">
        <v>26.11</v>
      </c>
      <c r="J21" s="60"/>
      <c r="K21" s="60"/>
      <c r="L21" s="60"/>
      <c r="M21" s="60"/>
      <c r="N21" s="60"/>
      <c r="O21" s="60"/>
      <c r="P21" s="60"/>
      <c r="Q21" s="17"/>
      <c r="R21" s="4"/>
    </row>
    <row r="22" spans="1:18" ht="25.5" customHeight="1">
      <c r="A22" s="65"/>
      <c r="B22" s="65"/>
      <c r="C22" s="65"/>
      <c r="D22" s="62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17"/>
      <c r="R22" s="4"/>
    </row>
    <row r="23" spans="1:18" ht="25.5" customHeight="1">
      <c r="A23" s="65"/>
      <c r="B23" s="65"/>
      <c r="C23" s="65"/>
      <c r="D23" s="62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17"/>
      <c r="R23" s="4"/>
    </row>
    <row r="24" spans="1:17" ht="25.5" customHeight="1">
      <c r="A24" s="65"/>
      <c r="B24" s="65"/>
      <c r="C24" s="65"/>
      <c r="D24" s="62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17"/>
    </row>
  </sheetData>
  <sheetProtection/>
  <mergeCells count="18">
    <mergeCell ref="A3:H3"/>
    <mergeCell ref="E4:E6"/>
    <mergeCell ref="P5:P6"/>
    <mergeCell ref="Q5:Q6"/>
    <mergeCell ref="J4:Q4"/>
    <mergeCell ref="A4:D4"/>
    <mergeCell ref="A5:C5"/>
    <mergeCell ref="D5:D6"/>
    <mergeCell ref="F5:F6"/>
    <mergeCell ref="G5:G6"/>
    <mergeCell ref="M5:M6"/>
    <mergeCell ref="N5:N6"/>
    <mergeCell ref="O5:O6"/>
    <mergeCell ref="H5:H6"/>
    <mergeCell ref="I5:I6"/>
    <mergeCell ref="J5:J6"/>
    <mergeCell ref="K5:K6"/>
    <mergeCell ref="L5:L6"/>
  </mergeCells>
  <printOptions horizontalCentered="1"/>
  <pageMargins left="0.5905511811023623" right="0.1968503937007874" top="0.7874015748031497" bottom="0.5905511811023623" header="0" footer="0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zoomScalePageLayoutView="0" workbookViewId="0" topLeftCell="A4">
      <selection activeCell="A6" sqref="A6:IV17"/>
    </sheetView>
  </sheetViews>
  <sheetFormatPr defaultColWidth="9.16015625" defaultRowHeight="12.75" customHeight="1"/>
  <cols>
    <col min="1" max="3" width="8.83203125" style="0" customWidth="1"/>
    <col min="4" max="4" width="31.66015625" style="0" customWidth="1"/>
    <col min="5" max="5" width="12.16015625" style="0" customWidth="1"/>
    <col min="6" max="12" width="10.83203125" style="0" customWidth="1"/>
    <col min="13" max="13" width="12.16015625" style="0" customWidth="1"/>
    <col min="14" max="23" width="10.83203125" style="0" customWidth="1"/>
  </cols>
  <sheetData>
    <row r="1" spans="1:23" ht="23.25" customHeight="1">
      <c r="A1" s="3" t="s">
        <v>75</v>
      </c>
      <c r="B1" s="28"/>
      <c r="C1" s="28"/>
      <c r="D1" s="3" t="s">
        <v>197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4"/>
      <c r="W1" s="4"/>
    </row>
    <row r="2" spans="1:23" ht="23.25" customHeight="1">
      <c r="A2" s="168" t="s">
        <v>146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23.25" customHeight="1">
      <c r="A3" s="135" t="s">
        <v>217</v>
      </c>
      <c r="B3" s="135"/>
      <c r="C3" s="135"/>
      <c r="D3" s="135"/>
      <c r="E3" s="135"/>
      <c r="F3" s="135"/>
      <c r="G3" s="135"/>
      <c r="H3" s="25"/>
      <c r="I3" s="25"/>
      <c r="J3" s="25"/>
      <c r="K3" s="25"/>
      <c r="L3" s="25"/>
      <c r="M3" s="25"/>
      <c r="N3" s="25"/>
      <c r="O3" s="73"/>
      <c r="P3" s="25"/>
      <c r="Q3" s="25"/>
      <c r="R3" s="25"/>
      <c r="S3" s="25"/>
      <c r="T3" s="25"/>
      <c r="U3" s="71"/>
      <c r="V3" s="71"/>
      <c r="W3" s="71" t="s">
        <v>61</v>
      </c>
    </row>
    <row r="4" spans="1:23" ht="23.25" customHeight="1">
      <c r="A4" s="152" t="s">
        <v>58</v>
      </c>
      <c r="B4" s="152"/>
      <c r="C4" s="152"/>
      <c r="D4" s="159" t="s">
        <v>37</v>
      </c>
      <c r="E4" s="136" t="s">
        <v>80</v>
      </c>
      <c r="F4" s="157" t="s">
        <v>0</v>
      </c>
      <c r="G4" s="157"/>
      <c r="H4" s="157"/>
      <c r="I4" s="157"/>
      <c r="J4" s="157"/>
      <c r="K4" s="157"/>
      <c r="L4" s="157"/>
      <c r="M4" s="157" t="s">
        <v>145</v>
      </c>
      <c r="N4" s="157"/>
      <c r="O4" s="157"/>
      <c r="P4" s="157"/>
      <c r="Q4" s="157"/>
      <c r="R4" s="157"/>
      <c r="S4" s="157"/>
      <c r="T4" s="157"/>
      <c r="U4" s="165" t="s">
        <v>144</v>
      </c>
      <c r="V4" s="166"/>
      <c r="W4" s="167"/>
    </row>
    <row r="5" spans="1:23" ht="68.25" customHeight="1">
      <c r="A5" s="12" t="s">
        <v>49</v>
      </c>
      <c r="B5" s="12" t="s">
        <v>82</v>
      </c>
      <c r="C5" s="12" t="s">
        <v>78</v>
      </c>
      <c r="D5" s="134"/>
      <c r="E5" s="137"/>
      <c r="F5" s="12" t="s">
        <v>28</v>
      </c>
      <c r="G5" s="86" t="s">
        <v>102</v>
      </c>
      <c r="H5" s="86" t="s">
        <v>135</v>
      </c>
      <c r="I5" s="81" t="s">
        <v>179</v>
      </c>
      <c r="J5" s="87" t="s">
        <v>180</v>
      </c>
      <c r="K5" s="88" t="s">
        <v>181</v>
      </c>
      <c r="L5" s="86" t="s">
        <v>56</v>
      </c>
      <c r="M5" s="11" t="s">
        <v>136</v>
      </c>
      <c r="N5" s="11" t="s">
        <v>137</v>
      </c>
      <c r="O5" s="11" t="s">
        <v>143</v>
      </c>
      <c r="P5" s="11" t="s">
        <v>138</v>
      </c>
      <c r="Q5" s="11" t="s">
        <v>139</v>
      </c>
      <c r="R5" s="11" t="s">
        <v>141</v>
      </c>
      <c r="S5" s="11" t="s">
        <v>140</v>
      </c>
      <c r="T5" s="11" t="s">
        <v>142</v>
      </c>
      <c r="U5" s="11" t="s">
        <v>136</v>
      </c>
      <c r="V5" s="11" t="s">
        <v>182</v>
      </c>
      <c r="W5" s="11" t="s">
        <v>183</v>
      </c>
    </row>
    <row r="6" spans="1:23" ht="27" customHeight="1">
      <c r="A6" s="65"/>
      <c r="B6" s="65"/>
      <c r="C6" s="65"/>
      <c r="D6" s="62" t="s">
        <v>28</v>
      </c>
      <c r="E6" s="60">
        <f>F6+M6+U6</f>
        <v>403.48</v>
      </c>
      <c r="F6" s="60">
        <f>G6+H6+I6+K6</f>
        <v>252.62</v>
      </c>
      <c r="G6" s="60">
        <v>126.78</v>
      </c>
      <c r="H6" s="60">
        <v>113.87</v>
      </c>
      <c r="I6" s="60">
        <v>10.84</v>
      </c>
      <c r="J6" s="60"/>
      <c r="K6" s="60">
        <v>1.13</v>
      </c>
      <c r="L6" s="60"/>
      <c r="M6" s="17">
        <f>SUM(N6:T6)</f>
        <v>75.88000000000001</v>
      </c>
      <c r="N6" s="17">
        <v>43.51</v>
      </c>
      <c r="O6" s="17">
        <v>17.4</v>
      </c>
      <c r="P6" s="17">
        <v>10.68</v>
      </c>
      <c r="Q6" s="17">
        <v>0.48</v>
      </c>
      <c r="R6" s="17">
        <v>0.89</v>
      </c>
      <c r="S6" s="17">
        <v>1.65</v>
      </c>
      <c r="T6" s="17">
        <v>1.27</v>
      </c>
      <c r="U6" s="17">
        <f aca="true" t="shared" si="0" ref="U6:U13">V6+W6</f>
        <v>74.98</v>
      </c>
      <c r="V6" s="69">
        <v>28.1</v>
      </c>
      <c r="W6" s="69">
        <v>46.88</v>
      </c>
    </row>
    <row r="7" spans="1:23" ht="27" customHeight="1">
      <c r="A7" s="65" t="s">
        <v>213</v>
      </c>
      <c r="B7" s="65"/>
      <c r="C7" s="65"/>
      <c r="D7" s="62" t="s">
        <v>214</v>
      </c>
      <c r="E7" s="60">
        <f>F7+M7+U7</f>
        <v>327.6</v>
      </c>
      <c r="F7" s="60">
        <f>G7+H7+I7+K7</f>
        <v>252.62</v>
      </c>
      <c r="G7" s="60">
        <v>126.78</v>
      </c>
      <c r="H7" s="60">
        <v>113.87</v>
      </c>
      <c r="I7" s="60">
        <v>10.84</v>
      </c>
      <c r="J7" s="60"/>
      <c r="K7" s="60">
        <v>1.13</v>
      </c>
      <c r="L7" s="60"/>
      <c r="M7" s="17">
        <f aca="true" t="shared" si="1" ref="M7:M17">SUM(N7:T7)</f>
        <v>0</v>
      </c>
      <c r="N7" s="17"/>
      <c r="O7" s="17"/>
      <c r="P7" s="17"/>
      <c r="Q7" s="17"/>
      <c r="R7" s="17"/>
      <c r="S7" s="17"/>
      <c r="T7" s="17"/>
      <c r="U7" s="17">
        <f t="shared" si="0"/>
        <v>74.98</v>
      </c>
      <c r="V7" s="69">
        <v>28.1</v>
      </c>
      <c r="W7" s="69">
        <v>46.88</v>
      </c>
    </row>
    <row r="8" spans="1:23" ht="27" customHeight="1">
      <c r="A8" s="65" t="s">
        <v>213</v>
      </c>
      <c r="B8" s="65" t="s">
        <v>211</v>
      </c>
      <c r="C8" s="65"/>
      <c r="D8" s="62" t="s">
        <v>215</v>
      </c>
      <c r="E8" s="60">
        <f>F8+M8+U8</f>
        <v>327.6</v>
      </c>
      <c r="F8" s="60">
        <f>G8+H8+I8+K8</f>
        <v>252.62</v>
      </c>
      <c r="G8" s="60">
        <v>126.78</v>
      </c>
      <c r="H8" s="60">
        <v>113.87</v>
      </c>
      <c r="I8" s="60">
        <v>10.84</v>
      </c>
      <c r="J8" s="60"/>
      <c r="K8" s="60">
        <v>1.13</v>
      </c>
      <c r="L8" s="60"/>
      <c r="M8" s="17">
        <f t="shared" si="1"/>
        <v>0</v>
      </c>
      <c r="N8" s="17"/>
      <c r="O8" s="17"/>
      <c r="P8" s="17"/>
      <c r="Q8" s="17"/>
      <c r="R8" s="17"/>
      <c r="S8" s="17"/>
      <c r="T8" s="17"/>
      <c r="U8" s="17">
        <f t="shared" si="0"/>
        <v>74.98</v>
      </c>
      <c r="V8" s="69">
        <v>28.1</v>
      </c>
      <c r="W8" s="69">
        <v>46.88</v>
      </c>
    </row>
    <row r="9" spans="1:23" ht="27" customHeight="1">
      <c r="A9" s="65" t="s">
        <v>213</v>
      </c>
      <c r="B9" s="65" t="s">
        <v>211</v>
      </c>
      <c r="C9" s="65" t="s">
        <v>212</v>
      </c>
      <c r="D9" s="62" t="s">
        <v>216</v>
      </c>
      <c r="E9" s="60">
        <f>F9+M9+U9</f>
        <v>327.6</v>
      </c>
      <c r="F9" s="60">
        <f>G9+H9+I9+K9</f>
        <v>252.62</v>
      </c>
      <c r="G9" s="60">
        <v>126.78</v>
      </c>
      <c r="H9" s="60">
        <v>113.87</v>
      </c>
      <c r="I9" s="60">
        <v>10.84</v>
      </c>
      <c r="J9" s="60"/>
      <c r="K9" s="60">
        <v>1.13</v>
      </c>
      <c r="L9" s="60"/>
      <c r="M9" s="17">
        <f t="shared" si="1"/>
        <v>0</v>
      </c>
      <c r="N9" s="17"/>
      <c r="O9" s="17"/>
      <c r="P9" s="17"/>
      <c r="Q9" s="17"/>
      <c r="R9" s="17"/>
      <c r="S9" s="17"/>
      <c r="T9" s="17"/>
      <c r="U9" s="17">
        <f t="shared" si="0"/>
        <v>74.98</v>
      </c>
      <c r="V9" s="69">
        <v>28.1</v>
      </c>
      <c r="W9" s="69">
        <v>46.88</v>
      </c>
    </row>
    <row r="10" spans="1:23" ht="27" customHeight="1">
      <c r="A10" s="65" t="s">
        <v>221</v>
      </c>
      <c r="B10" s="65"/>
      <c r="C10" s="65"/>
      <c r="D10" s="62" t="s">
        <v>222</v>
      </c>
      <c r="E10" s="60">
        <f>F10+M10</f>
        <v>63.83</v>
      </c>
      <c r="F10" s="60"/>
      <c r="G10" s="60"/>
      <c r="H10" s="60"/>
      <c r="I10" s="60"/>
      <c r="J10" s="60"/>
      <c r="K10" s="60"/>
      <c r="L10" s="60"/>
      <c r="M10" s="17">
        <f>M11+M13</f>
        <v>63.83</v>
      </c>
      <c r="N10" s="17">
        <f>N11+N13</f>
        <v>43.51</v>
      </c>
      <c r="O10" s="17">
        <f>O11+O13</f>
        <v>17.4</v>
      </c>
      <c r="P10" s="17"/>
      <c r="Q10" s="17"/>
      <c r="R10" s="17"/>
      <c r="S10" s="17"/>
      <c r="T10" s="17"/>
      <c r="U10" s="17">
        <f t="shared" si="0"/>
        <v>0</v>
      </c>
      <c r="V10" s="53"/>
      <c r="W10" s="53"/>
    </row>
    <row r="11" spans="1:23" ht="27" customHeight="1">
      <c r="A11" s="65" t="s">
        <v>223</v>
      </c>
      <c r="B11" s="65" t="s">
        <v>224</v>
      </c>
      <c r="C11" s="65"/>
      <c r="D11" s="62" t="s">
        <v>225</v>
      </c>
      <c r="E11" s="60">
        <f aca="true" t="shared" si="2" ref="E11:E17">F11+M11</f>
        <v>60.91</v>
      </c>
      <c r="F11" s="60"/>
      <c r="G11" s="60"/>
      <c r="H11" s="60"/>
      <c r="I11" s="60"/>
      <c r="J11" s="60"/>
      <c r="K11" s="60"/>
      <c r="L11" s="60"/>
      <c r="M11" s="17">
        <f>SUM(N11:T11)</f>
        <v>60.91</v>
      </c>
      <c r="N11" s="17">
        <v>43.51</v>
      </c>
      <c r="O11" s="17">
        <v>17.4</v>
      </c>
      <c r="P11" s="17"/>
      <c r="Q11" s="17"/>
      <c r="R11" s="17"/>
      <c r="S11" s="17"/>
      <c r="T11" s="17"/>
      <c r="U11" s="17">
        <f t="shared" si="0"/>
        <v>0</v>
      </c>
      <c r="V11" s="53"/>
      <c r="W11" s="53"/>
    </row>
    <row r="12" spans="1:23" ht="27" customHeight="1">
      <c r="A12" s="119" t="s">
        <v>226</v>
      </c>
      <c r="B12" s="119" t="s">
        <v>227</v>
      </c>
      <c r="C12" s="119" t="s">
        <v>224</v>
      </c>
      <c r="D12" s="120" t="s">
        <v>228</v>
      </c>
      <c r="E12" s="60">
        <f t="shared" si="2"/>
        <v>60.91</v>
      </c>
      <c r="F12" s="121"/>
      <c r="G12" s="121"/>
      <c r="H12" s="121"/>
      <c r="I12" s="121"/>
      <c r="J12" s="121"/>
      <c r="K12" s="121"/>
      <c r="L12" s="121"/>
      <c r="M12" s="17">
        <f t="shared" si="1"/>
        <v>60.91</v>
      </c>
      <c r="N12" s="17">
        <v>43.51</v>
      </c>
      <c r="O12" s="17">
        <v>17.4</v>
      </c>
      <c r="P12" s="32"/>
      <c r="Q12" s="32"/>
      <c r="R12" s="32"/>
      <c r="S12" s="32"/>
      <c r="T12" s="32"/>
      <c r="U12" s="17">
        <f t="shared" si="0"/>
        <v>0</v>
      </c>
      <c r="V12" s="122"/>
      <c r="W12" s="122"/>
    </row>
    <row r="13" spans="1:23" ht="23.25" customHeight="1">
      <c r="A13" s="67" t="s">
        <v>229</v>
      </c>
      <c r="B13" s="67" t="s">
        <v>230</v>
      </c>
      <c r="C13" s="67" t="s">
        <v>231</v>
      </c>
      <c r="D13" s="66" t="s">
        <v>232</v>
      </c>
      <c r="E13" s="60">
        <f t="shared" si="2"/>
        <v>2.92</v>
      </c>
      <c r="F13" s="53"/>
      <c r="G13" s="53"/>
      <c r="H13" s="53"/>
      <c r="I13" s="53"/>
      <c r="J13" s="53"/>
      <c r="K13" s="53"/>
      <c r="L13" s="53"/>
      <c r="M13" s="17">
        <f t="shared" si="1"/>
        <v>2.92</v>
      </c>
      <c r="N13" s="53"/>
      <c r="O13" s="53"/>
      <c r="P13" s="53"/>
      <c r="Q13" s="53"/>
      <c r="R13" s="53"/>
      <c r="S13" s="17">
        <v>1.65</v>
      </c>
      <c r="T13" s="17">
        <v>1.27</v>
      </c>
      <c r="U13" s="17">
        <f t="shared" si="0"/>
        <v>0</v>
      </c>
      <c r="V13" s="53"/>
      <c r="W13" s="53"/>
    </row>
    <row r="14" spans="1:23" ht="23.25" customHeight="1">
      <c r="A14" s="67" t="s">
        <v>233</v>
      </c>
      <c r="B14" s="67"/>
      <c r="C14" s="67"/>
      <c r="D14" s="66" t="s">
        <v>234</v>
      </c>
      <c r="E14" s="60">
        <f t="shared" si="2"/>
        <v>12.05</v>
      </c>
      <c r="F14" s="53"/>
      <c r="G14" s="53"/>
      <c r="H14" s="53"/>
      <c r="I14" s="53"/>
      <c r="J14" s="53"/>
      <c r="K14" s="53"/>
      <c r="L14" s="53"/>
      <c r="M14" s="17">
        <f t="shared" si="1"/>
        <v>12.05</v>
      </c>
      <c r="N14" s="53"/>
      <c r="O14" s="53"/>
      <c r="P14" s="17">
        <v>10.68</v>
      </c>
      <c r="Q14" s="17">
        <v>0.48</v>
      </c>
      <c r="R14" s="17">
        <v>0.89</v>
      </c>
      <c r="S14" s="53"/>
      <c r="T14" s="53"/>
      <c r="U14" s="53"/>
      <c r="V14" s="53"/>
      <c r="W14" s="53"/>
    </row>
    <row r="15" spans="1:23" ht="23.25" customHeight="1">
      <c r="A15" s="67" t="s">
        <v>235</v>
      </c>
      <c r="B15" s="67" t="s">
        <v>236</v>
      </c>
      <c r="C15" s="67"/>
      <c r="D15" s="66" t="s">
        <v>237</v>
      </c>
      <c r="E15" s="60">
        <f t="shared" si="2"/>
        <v>12.05</v>
      </c>
      <c r="F15" s="53"/>
      <c r="G15" s="53"/>
      <c r="H15" s="53"/>
      <c r="I15" s="53"/>
      <c r="J15" s="53"/>
      <c r="K15" s="53"/>
      <c r="L15" s="53"/>
      <c r="M15" s="17">
        <f t="shared" si="1"/>
        <v>12.05</v>
      </c>
      <c r="N15" s="53"/>
      <c r="O15" s="53"/>
      <c r="P15" s="17">
        <v>10.68</v>
      </c>
      <c r="Q15" s="17">
        <v>0.48</v>
      </c>
      <c r="R15" s="17">
        <v>0.89</v>
      </c>
      <c r="S15" s="53"/>
      <c r="T15" s="53"/>
      <c r="U15" s="53"/>
      <c r="V15" s="53"/>
      <c r="W15" s="53"/>
    </row>
    <row r="16" spans="1:23" ht="23.25" customHeight="1">
      <c r="A16" s="67" t="s">
        <v>238</v>
      </c>
      <c r="B16" s="67" t="s">
        <v>239</v>
      </c>
      <c r="C16" s="67" t="s">
        <v>240</v>
      </c>
      <c r="D16" s="66" t="s">
        <v>241</v>
      </c>
      <c r="E16" s="60">
        <f t="shared" si="2"/>
        <v>12.05</v>
      </c>
      <c r="F16" s="53"/>
      <c r="G16" s="53"/>
      <c r="H16" s="53"/>
      <c r="I16" s="53"/>
      <c r="J16" s="53"/>
      <c r="K16" s="53"/>
      <c r="L16" s="53"/>
      <c r="M16" s="17">
        <f t="shared" si="1"/>
        <v>12.05</v>
      </c>
      <c r="N16" s="53"/>
      <c r="O16" s="53"/>
      <c r="P16" s="17">
        <v>10.68</v>
      </c>
      <c r="Q16" s="17">
        <v>0.48</v>
      </c>
      <c r="R16" s="17">
        <v>0.89</v>
      </c>
      <c r="S16" s="53"/>
      <c r="T16" s="53"/>
      <c r="U16" s="53"/>
      <c r="V16" s="53"/>
      <c r="W16" s="53"/>
    </row>
    <row r="17" spans="1:23" ht="23.25" customHeight="1">
      <c r="A17" s="67" t="s">
        <v>242</v>
      </c>
      <c r="B17" s="67" t="s">
        <v>243</v>
      </c>
      <c r="C17" s="67" t="s">
        <v>244</v>
      </c>
      <c r="D17" s="66" t="s">
        <v>245</v>
      </c>
      <c r="E17" s="60">
        <f t="shared" si="2"/>
        <v>0</v>
      </c>
      <c r="F17" s="53"/>
      <c r="G17" s="53"/>
      <c r="H17" s="53"/>
      <c r="I17" s="53"/>
      <c r="J17" s="53"/>
      <c r="K17" s="53"/>
      <c r="L17" s="53"/>
      <c r="M17" s="17">
        <f t="shared" si="1"/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23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3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3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</sheetData>
  <sheetProtection/>
  <protectedRanges>
    <protectedRange password="CF1C" sqref="H5" name="区域1"/>
    <protectedRange password="CF1C" sqref="N5" name="区域1_1"/>
    <protectedRange password="CF1C" sqref="P5" name="区域1_2"/>
    <protectedRange password="CF1C" sqref="Q5" name="区域1_3"/>
    <protectedRange password="CF1C" sqref="S5" name="区域1_4"/>
    <protectedRange password="CF1C" sqref="R5" name="区域1_5"/>
    <protectedRange password="CF1C" sqref="T5" name="区域1_6"/>
    <protectedRange password="CF1C" sqref="O5" name="区域1_7"/>
    <protectedRange password="CF1C" sqref="U5" name="区域1_9"/>
    <protectedRange password="CF1C" sqref="V5" name="区域1_10"/>
    <protectedRange password="CF1C" sqref="W5" name="区域1_11"/>
  </protectedRanges>
  <mergeCells count="8">
    <mergeCell ref="U4:W4"/>
    <mergeCell ref="A2:W2"/>
    <mergeCell ref="M4:T4"/>
    <mergeCell ref="D4:D5"/>
    <mergeCell ref="A3:G3"/>
    <mergeCell ref="A4:C4"/>
    <mergeCell ref="F4:L4"/>
    <mergeCell ref="E4:E5"/>
  </mergeCells>
  <printOptions horizontalCentered="1"/>
  <pageMargins left="0.3937007874015748" right="0.1968503937007874" top="0.7874015748031497" bottom="0.5905511811023623" header="0" footer="0"/>
  <pageSetup fitToHeight="1" fitToWidth="1" horizontalDpi="600" verticalDpi="600" orientation="landscape" paperSize="9" scale="6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A6" sqref="A6:W9"/>
    </sheetView>
  </sheetViews>
  <sheetFormatPr defaultColWidth="9.16015625" defaultRowHeight="12.75" customHeight="1"/>
  <cols>
    <col min="1" max="1" width="10.5" style="0" customWidth="1"/>
    <col min="2" max="2" width="9" style="0" customWidth="1"/>
    <col min="3" max="3" width="6.83203125" style="0" customWidth="1"/>
    <col min="4" max="4" width="25.66015625" style="0" customWidth="1"/>
    <col min="5" max="5" width="13.16015625" style="0" customWidth="1"/>
    <col min="6" max="23" width="10.66015625" style="0" customWidth="1"/>
    <col min="24" max="254" width="9.16015625" style="0" customWidth="1"/>
  </cols>
  <sheetData>
    <row r="1" spans="1:23" ht="22.5" customHeight="1">
      <c r="A1" s="3" t="s">
        <v>53</v>
      </c>
      <c r="B1" s="28"/>
      <c r="C1" s="3" t="s">
        <v>196</v>
      </c>
      <c r="D1" s="26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70"/>
    </row>
    <row r="2" spans="1:23" ht="22.5" customHeight="1">
      <c r="A2" s="168" t="s">
        <v>150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22.5" customHeight="1">
      <c r="A3" s="135" t="s">
        <v>217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25"/>
      <c r="M3" s="25"/>
      <c r="N3" s="25"/>
      <c r="O3" s="25"/>
      <c r="P3" s="25"/>
      <c r="Q3" s="25"/>
      <c r="R3" s="25"/>
      <c r="S3" s="25"/>
      <c r="T3" s="25"/>
      <c r="U3" s="125" t="s">
        <v>61</v>
      </c>
      <c r="V3" s="125"/>
      <c r="W3" s="72"/>
    </row>
    <row r="4" spans="1:23" ht="22.5" customHeight="1">
      <c r="A4" s="9" t="s">
        <v>58</v>
      </c>
      <c r="B4" s="50"/>
      <c r="C4" s="50"/>
      <c r="D4" s="159" t="s">
        <v>37</v>
      </c>
      <c r="E4" s="164" t="s">
        <v>39</v>
      </c>
      <c r="F4" s="152" t="s">
        <v>97</v>
      </c>
      <c r="G4" s="152" t="s">
        <v>147</v>
      </c>
      <c r="H4" s="152" t="s">
        <v>115</v>
      </c>
      <c r="I4" s="152" t="s">
        <v>83</v>
      </c>
      <c r="J4" s="152" t="s">
        <v>47</v>
      </c>
      <c r="K4" s="152" t="s">
        <v>85</v>
      </c>
      <c r="L4" s="157" t="s">
        <v>41</v>
      </c>
      <c r="M4" s="157" t="s">
        <v>148</v>
      </c>
      <c r="N4" s="160" t="s">
        <v>33</v>
      </c>
      <c r="O4" s="157" t="s">
        <v>86</v>
      </c>
      <c r="P4" s="157" t="s">
        <v>67</v>
      </c>
      <c r="Q4" s="157" t="s">
        <v>59</v>
      </c>
      <c r="R4" s="158" t="s">
        <v>149</v>
      </c>
      <c r="S4" s="160" t="s">
        <v>109</v>
      </c>
      <c r="T4" s="157" t="s">
        <v>77</v>
      </c>
      <c r="U4" s="157" t="s">
        <v>29</v>
      </c>
      <c r="V4" s="157" t="s">
        <v>118</v>
      </c>
      <c r="W4" s="157" t="s">
        <v>71</v>
      </c>
    </row>
    <row r="5" spans="1:23" ht="39" customHeight="1">
      <c r="A5" s="12" t="s">
        <v>49</v>
      </c>
      <c r="B5" s="12" t="s">
        <v>82</v>
      </c>
      <c r="C5" s="12" t="s">
        <v>78</v>
      </c>
      <c r="D5" s="134"/>
      <c r="E5" s="124"/>
      <c r="F5" s="158"/>
      <c r="G5" s="158"/>
      <c r="H5" s="158"/>
      <c r="I5" s="158"/>
      <c r="J5" s="158"/>
      <c r="K5" s="158"/>
      <c r="L5" s="158"/>
      <c r="M5" s="158"/>
      <c r="N5" s="161"/>
      <c r="O5" s="158"/>
      <c r="P5" s="158"/>
      <c r="Q5" s="158"/>
      <c r="R5" s="152"/>
      <c r="S5" s="161"/>
      <c r="T5" s="158"/>
      <c r="U5" s="158"/>
      <c r="V5" s="158"/>
      <c r="W5" s="158"/>
    </row>
    <row r="6" spans="1:23" ht="27" customHeight="1">
      <c r="A6" s="65"/>
      <c r="B6" s="65"/>
      <c r="C6" s="65"/>
      <c r="D6" s="62" t="s">
        <v>28</v>
      </c>
      <c r="E6" s="60">
        <v>135</v>
      </c>
      <c r="F6" s="60">
        <v>18</v>
      </c>
      <c r="G6" s="60">
        <v>4</v>
      </c>
      <c r="H6" s="60">
        <v>0.9</v>
      </c>
      <c r="I6" s="60">
        <v>21.2</v>
      </c>
      <c r="J6" s="60">
        <v>1.6</v>
      </c>
      <c r="K6" s="60"/>
      <c r="L6" s="60">
        <v>10</v>
      </c>
      <c r="M6" s="60">
        <v>19</v>
      </c>
      <c r="N6" s="60"/>
      <c r="O6" s="60"/>
      <c r="P6" s="60">
        <v>1</v>
      </c>
      <c r="Q6" s="60">
        <v>20</v>
      </c>
      <c r="R6" s="60"/>
      <c r="S6" s="60">
        <v>0.5</v>
      </c>
      <c r="T6" s="60">
        <v>4.8</v>
      </c>
      <c r="U6" s="60"/>
      <c r="V6" s="60">
        <v>30</v>
      </c>
      <c r="W6" s="17">
        <v>4</v>
      </c>
    </row>
    <row r="7" spans="1:23" ht="27" customHeight="1">
      <c r="A7" s="65" t="s">
        <v>213</v>
      </c>
      <c r="B7" s="65"/>
      <c r="C7" s="65"/>
      <c r="D7" s="62" t="s">
        <v>214</v>
      </c>
      <c r="E7" s="60">
        <v>135</v>
      </c>
      <c r="F7" s="60">
        <v>18</v>
      </c>
      <c r="G7" s="60">
        <v>4</v>
      </c>
      <c r="H7" s="60">
        <v>0.9</v>
      </c>
      <c r="I7" s="60">
        <v>21.2</v>
      </c>
      <c r="J7" s="60">
        <v>1.6</v>
      </c>
      <c r="K7" s="60"/>
      <c r="L7" s="60">
        <v>10</v>
      </c>
      <c r="M7" s="60">
        <v>19</v>
      </c>
      <c r="N7" s="60"/>
      <c r="O7" s="60"/>
      <c r="P7" s="60">
        <v>1</v>
      </c>
      <c r="Q7" s="60">
        <v>20</v>
      </c>
      <c r="R7" s="60"/>
      <c r="S7" s="60">
        <v>0.5</v>
      </c>
      <c r="T7" s="60">
        <v>4.8</v>
      </c>
      <c r="U7" s="60"/>
      <c r="V7" s="60">
        <v>30</v>
      </c>
      <c r="W7" s="17">
        <v>4</v>
      </c>
    </row>
    <row r="8" spans="1:23" ht="27" customHeight="1">
      <c r="A8" s="65" t="s">
        <v>213</v>
      </c>
      <c r="B8" s="65" t="s">
        <v>211</v>
      </c>
      <c r="C8" s="65"/>
      <c r="D8" s="62" t="s">
        <v>215</v>
      </c>
      <c r="E8" s="60">
        <v>135</v>
      </c>
      <c r="F8" s="60">
        <v>18</v>
      </c>
      <c r="G8" s="60">
        <v>4</v>
      </c>
      <c r="H8" s="60">
        <v>0.9</v>
      </c>
      <c r="I8" s="60">
        <v>21.2</v>
      </c>
      <c r="J8" s="60">
        <v>1.6</v>
      </c>
      <c r="K8" s="60"/>
      <c r="L8" s="60">
        <v>10</v>
      </c>
      <c r="M8" s="60">
        <v>19</v>
      </c>
      <c r="N8" s="60"/>
      <c r="O8" s="60"/>
      <c r="P8" s="60">
        <v>1</v>
      </c>
      <c r="Q8" s="60">
        <v>20</v>
      </c>
      <c r="R8" s="60"/>
      <c r="S8" s="60">
        <v>0.5</v>
      </c>
      <c r="T8" s="60">
        <v>4.8</v>
      </c>
      <c r="U8" s="60"/>
      <c r="V8" s="60">
        <v>30</v>
      </c>
      <c r="W8" s="17">
        <v>4</v>
      </c>
    </row>
    <row r="9" spans="1:23" ht="27" customHeight="1">
      <c r="A9" s="65" t="s">
        <v>213</v>
      </c>
      <c r="B9" s="65" t="s">
        <v>211</v>
      </c>
      <c r="C9" s="65" t="s">
        <v>212</v>
      </c>
      <c r="D9" s="62" t="s">
        <v>216</v>
      </c>
      <c r="E9" s="60">
        <v>135</v>
      </c>
      <c r="F9" s="60">
        <v>18</v>
      </c>
      <c r="G9" s="60">
        <v>4</v>
      </c>
      <c r="H9" s="60">
        <v>0.9</v>
      </c>
      <c r="I9" s="60">
        <v>21.2</v>
      </c>
      <c r="J9" s="60">
        <v>1.6</v>
      </c>
      <c r="K9" s="60"/>
      <c r="L9" s="60">
        <v>10</v>
      </c>
      <c r="M9" s="60">
        <v>19</v>
      </c>
      <c r="N9" s="60"/>
      <c r="O9" s="60"/>
      <c r="P9" s="60">
        <v>1</v>
      </c>
      <c r="Q9" s="60">
        <v>20</v>
      </c>
      <c r="R9" s="60"/>
      <c r="S9" s="60">
        <v>0.5</v>
      </c>
      <c r="T9" s="60">
        <v>4.8</v>
      </c>
      <c r="U9" s="60"/>
      <c r="V9" s="60">
        <v>30</v>
      </c>
      <c r="W9" s="17">
        <v>4</v>
      </c>
    </row>
    <row r="10" spans="1:23" ht="27" customHeight="1">
      <c r="A10" s="65"/>
      <c r="B10" s="65"/>
      <c r="C10" s="65"/>
      <c r="D10" s="62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7"/>
    </row>
    <row r="11" spans="1:23" ht="27" customHeight="1">
      <c r="A11" s="65"/>
      <c r="B11" s="65"/>
      <c r="C11" s="65"/>
      <c r="D11" s="62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17"/>
    </row>
    <row r="12" spans="1:23" ht="27" customHeight="1">
      <c r="A12" s="65"/>
      <c r="B12" s="65"/>
      <c r="C12" s="65"/>
      <c r="D12" s="62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17"/>
    </row>
    <row r="13" spans="1:23" ht="22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2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2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2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2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2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2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22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</sheetData>
  <sheetProtection/>
  <mergeCells count="23">
    <mergeCell ref="U3:V3"/>
    <mergeCell ref="R4:R5"/>
    <mergeCell ref="A2:W2"/>
    <mergeCell ref="D4:D5"/>
    <mergeCell ref="A3:K3"/>
    <mergeCell ref="P4:P5"/>
    <mergeCell ref="Q4:Q5"/>
    <mergeCell ref="W4:W5"/>
    <mergeCell ref="S4:S5"/>
    <mergeCell ref="T4:T5"/>
    <mergeCell ref="U4:U5"/>
    <mergeCell ref="V4:V5"/>
    <mergeCell ref="L4:L5"/>
    <mergeCell ref="M4:M5"/>
    <mergeCell ref="N4:N5"/>
    <mergeCell ref="O4:O5"/>
    <mergeCell ref="I4:I5"/>
    <mergeCell ref="J4:J5"/>
    <mergeCell ref="K4:K5"/>
    <mergeCell ref="E4:E5"/>
    <mergeCell ref="F4:F5"/>
    <mergeCell ref="G4:G5"/>
    <mergeCell ref="H4:H5"/>
  </mergeCells>
  <printOptions horizontalCentered="1"/>
  <pageMargins left="0.3937007874015748" right="0.1968503937007874" top="0.7874015748031497" bottom="0.5905511811023623" header="0" footer="0"/>
  <pageSetup horizontalDpi="600" verticalDpi="600" orientation="landscape" paperSize="9" scale="6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Zeros="0" zoomScalePageLayoutView="0" workbookViewId="0" topLeftCell="A1">
      <selection activeCell="A6" sqref="A6:IV12"/>
    </sheetView>
  </sheetViews>
  <sheetFormatPr defaultColWidth="9.16015625" defaultRowHeight="12.75" customHeight="1"/>
  <cols>
    <col min="1" max="1" width="10.33203125" style="0" customWidth="1"/>
    <col min="2" max="2" width="8.5" style="0" customWidth="1"/>
    <col min="3" max="3" width="6.5" style="0" customWidth="1"/>
    <col min="4" max="4" width="26.16015625" style="0" customWidth="1"/>
    <col min="5" max="5" width="15" style="0" customWidth="1"/>
    <col min="6" max="13" width="12.83203125" style="0" customWidth="1"/>
    <col min="14" max="247" width="9.16015625" style="0" customWidth="1"/>
  </cols>
  <sheetData>
    <row r="1" spans="1:13" ht="22.5" customHeight="1">
      <c r="A1" s="3" t="s">
        <v>30</v>
      </c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2.5" customHeight="1">
      <c r="A2" s="156" t="s">
        <v>153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22.5" customHeight="1">
      <c r="A3" s="135" t="s">
        <v>217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89"/>
      <c r="M3" s="30" t="s">
        <v>152</v>
      </c>
    </row>
    <row r="4" spans="1:13" ht="22.5" customHeight="1">
      <c r="A4" s="159" t="s">
        <v>58</v>
      </c>
      <c r="B4" s="159"/>
      <c r="C4" s="159"/>
      <c r="D4" s="159" t="s">
        <v>37</v>
      </c>
      <c r="E4" s="127" t="s">
        <v>92</v>
      </c>
      <c r="F4" s="126" t="s">
        <v>186</v>
      </c>
      <c r="G4" s="126" t="s">
        <v>187</v>
      </c>
      <c r="H4" s="153" t="s">
        <v>76</v>
      </c>
      <c r="I4" s="126" t="s">
        <v>184</v>
      </c>
      <c r="J4" s="153" t="s">
        <v>9</v>
      </c>
      <c r="K4" s="126" t="s">
        <v>185</v>
      </c>
      <c r="L4" s="157" t="s">
        <v>8</v>
      </c>
      <c r="M4" s="157" t="s">
        <v>151</v>
      </c>
    </row>
    <row r="5" spans="1:13" ht="38.25" customHeight="1">
      <c r="A5" s="36" t="s">
        <v>49</v>
      </c>
      <c r="B5" s="36" t="s">
        <v>82</v>
      </c>
      <c r="C5" s="36" t="s">
        <v>78</v>
      </c>
      <c r="D5" s="134"/>
      <c r="E5" s="128"/>
      <c r="F5" s="154"/>
      <c r="G5" s="154"/>
      <c r="H5" s="154"/>
      <c r="I5" s="154"/>
      <c r="J5" s="154"/>
      <c r="K5" s="154"/>
      <c r="L5" s="157"/>
      <c r="M5" s="157"/>
    </row>
    <row r="6" spans="1:14" ht="27" customHeight="1">
      <c r="A6" s="65"/>
      <c r="B6" s="65"/>
      <c r="C6" s="65"/>
      <c r="D6" s="62" t="s">
        <v>28</v>
      </c>
      <c r="E6" s="60">
        <f>SUM(F6:M6)</f>
        <v>70.41</v>
      </c>
      <c r="F6" s="60"/>
      <c r="G6" s="60">
        <v>44.2</v>
      </c>
      <c r="H6" s="60"/>
      <c r="I6" s="60"/>
      <c r="J6" s="60">
        <v>26.11</v>
      </c>
      <c r="K6" s="60">
        <v>0.1</v>
      </c>
      <c r="L6" s="60"/>
      <c r="M6" s="17"/>
      <c r="N6" s="114"/>
    </row>
    <row r="7" spans="1:14" ht="27" customHeight="1">
      <c r="A7" s="65" t="s">
        <v>213</v>
      </c>
      <c r="B7" s="65"/>
      <c r="C7" s="65"/>
      <c r="D7" s="62" t="s">
        <v>214</v>
      </c>
      <c r="E7" s="60">
        <f aca="true" t="shared" si="0" ref="E7:E14">SUM(F7:M7)</f>
        <v>44.300000000000004</v>
      </c>
      <c r="F7" s="60"/>
      <c r="G7" s="60">
        <v>44.2</v>
      </c>
      <c r="H7" s="60"/>
      <c r="I7" s="60"/>
      <c r="J7" s="60"/>
      <c r="K7" s="60">
        <v>0.1</v>
      </c>
      <c r="L7" s="60"/>
      <c r="M7" s="17"/>
      <c r="N7" s="39"/>
    </row>
    <row r="8" spans="1:14" ht="27" customHeight="1">
      <c r="A8" s="65" t="s">
        <v>213</v>
      </c>
      <c r="B8" s="65" t="s">
        <v>211</v>
      </c>
      <c r="C8" s="65"/>
      <c r="D8" s="62" t="s">
        <v>215</v>
      </c>
      <c r="E8" s="60">
        <f t="shared" si="0"/>
        <v>44.300000000000004</v>
      </c>
      <c r="F8" s="60"/>
      <c r="G8" s="60">
        <v>44.2</v>
      </c>
      <c r="H8" s="60"/>
      <c r="I8" s="60"/>
      <c r="J8" s="60"/>
      <c r="K8" s="60">
        <v>0.1</v>
      </c>
      <c r="L8" s="60"/>
      <c r="M8" s="17"/>
      <c r="N8" s="39"/>
    </row>
    <row r="9" spans="1:16" ht="27" customHeight="1">
      <c r="A9" s="65" t="s">
        <v>213</v>
      </c>
      <c r="B9" s="65" t="s">
        <v>211</v>
      </c>
      <c r="C9" s="65" t="s">
        <v>212</v>
      </c>
      <c r="D9" s="62" t="s">
        <v>216</v>
      </c>
      <c r="E9" s="60">
        <f t="shared" si="0"/>
        <v>44.300000000000004</v>
      </c>
      <c r="F9" s="60"/>
      <c r="G9" s="60">
        <v>44.2</v>
      </c>
      <c r="H9" s="60"/>
      <c r="I9" s="60"/>
      <c r="J9" s="60"/>
      <c r="K9" s="60">
        <v>0.1</v>
      </c>
      <c r="L9" s="60"/>
      <c r="M9" s="17"/>
      <c r="O9" s="39"/>
      <c r="P9" s="39"/>
    </row>
    <row r="10" spans="1:16" ht="27" customHeight="1">
      <c r="A10" s="65" t="s">
        <v>246</v>
      </c>
      <c r="B10" s="65"/>
      <c r="C10" s="65"/>
      <c r="D10" s="62" t="s">
        <v>247</v>
      </c>
      <c r="E10" s="60">
        <f t="shared" si="0"/>
        <v>26.11</v>
      </c>
      <c r="F10" s="60"/>
      <c r="G10" s="60"/>
      <c r="H10" s="60"/>
      <c r="I10" s="60"/>
      <c r="J10" s="60">
        <v>26.11</v>
      </c>
      <c r="K10" s="60"/>
      <c r="L10" s="60"/>
      <c r="M10" s="17"/>
      <c r="N10" s="39"/>
      <c r="P10" s="39"/>
    </row>
    <row r="11" spans="1:16" ht="27" customHeight="1">
      <c r="A11" s="65" t="s">
        <v>248</v>
      </c>
      <c r="B11" s="65" t="s">
        <v>249</v>
      </c>
      <c r="C11" s="65"/>
      <c r="D11" s="62" t="s">
        <v>250</v>
      </c>
      <c r="E11" s="60">
        <f t="shared" si="0"/>
        <v>26.11</v>
      </c>
      <c r="F11" s="60"/>
      <c r="G11" s="60"/>
      <c r="H11" s="60"/>
      <c r="I11" s="60"/>
      <c r="J11" s="60">
        <v>26.11</v>
      </c>
      <c r="K11" s="60"/>
      <c r="L11" s="60"/>
      <c r="M11" s="17"/>
      <c r="O11" s="39"/>
      <c r="P11" s="39"/>
    </row>
    <row r="12" spans="1:15" ht="27" customHeight="1">
      <c r="A12" s="65" t="s">
        <v>251</v>
      </c>
      <c r="B12" s="65" t="s">
        <v>252</v>
      </c>
      <c r="C12" s="65" t="s">
        <v>240</v>
      </c>
      <c r="D12" s="62" t="s">
        <v>253</v>
      </c>
      <c r="E12" s="60">
        <f t="shared" si="0"/>
        <v>26.11</v>
      </c>
      <c r="F12" s="60"/>
      <c r="G12" s="60"/>
      <c r="H12" s="60"/>
      <c r="I12" s="60"/>
      <c r="J12" s="60">
        <v>26.11</v>
      </c>
      <c r="K12" s="60"/>
      <c r="L12" s="60"/>
      <c r="M12" s="17"/>
      <c r="N12" s="39"/>
      <c r="O12" s="39"/>
    </row>
    <row r="13" spans="1:13" ht="27" customHeight="1">
      <c r="A13" s="65"/>
      <c r="B13" s="65"/>
      <c r="C13" s="65"/>
      <c r="D13" s="62"/>
      <c r="E13" s="60">
        <f t="shared" si="0"/>
        <v>0</v>
      </c>
      <c r="F13" s="60"/>
      <c r="G13" s="60"/>
      <c r="H13" s="60"/>
      <c r="I13" s="60"/>
      <c r="J13" s="60"/>
      <c r="K13" s="60"/>
      <c r="L13" s="60"/>
      <c r="M13" s="17"/>
    </row>
    <row r="14" spans="1:13" ht="27" customHeight="1">
      <c r="A14" s="65"/>
      <c r="B14" s="65"/>
      <c r="C14" s="65"/>
      <c r="D14" s="62"/>
      <c r="E14" s="60">
        <f t="shared" si="0"/>
        <v>0</v>
      </c>
      <c r="F14" s="60"/>
      <c r="G14" s="60"/>
      <c r="H14" s="60"/>
      <c r="I14" s="60"/>
      <c r="J14" s="60"/>
      <c r="K14" s="60"/>
      <c r="L14" s="60"/>
      <c r="M14" s="17"/>
    </row>
    <row r="15" spans="1:13" ht="27" customHeight="1">
      <c r="A15" s="65"/>
      <c r="B15" s="65"/>
      <c r="C15" s="65"/>
      <c r="D15" s="62"/>
      <c r="E15" s="60"/>
      <c r="F15" s="60"/>
      <c r="G15" s="60"/>
      <c r="H15" s="60"/>
      <c r="I15" s="60"/>
      <c r="J15" s="60"/>
      <c r="K15" s="60"/>
      <c r="L15" s="60"/>
      <c r="M15" s="17"/>
    </row>
    <row r="16" spans="1:13" ht="27" customHeight="1">
      <c r="A16" s="65"/>
      <c r="B16" s="65"/>
      <c r="C16" s="65"/>
      <c r="D16" s="62"/>
      <c r="E16" s="60"/>
      <c r="F16" s="60"/>
      <c r="G16" s="60"/>
      <c r="H16" s="60"/>
      <c r="I16" s="60"/>
      <c r="J16" s="60"/>
      <c r="K16" s="60"/>
      <c r="L16" s="60"/>
      <c r="M16" s="17"/>
    </row>
    <row r="17" spans="1:13" ht="27" customHeight="1">
      <c r="A17" s="65"/>
      <c r="B17" s="65"/>
      <c r="C17" s="65"/>
      <c r="D17" s="62"/>
      <c r="E17" s="60"/>
      <c r="F17" s="60"/>
      <c r="G17" s="60"/>
      <c r="H17" s="60"/>
      <c r="I17" s="60"/>
      <c r="J17" s="60"/>
      <c r="K17" s="60"/>
      <c r="L17" s="60"/>
      <c r="M17" s="17"/>
    </row>
    <row r="18" spans="1:13" ht="27" customHeight="1">
      <c r="A18" s="65"/>
      <c r="B18" s="65"/>
      <c r="C18" s="65"/>
      <c r="D18" s="62"/>
      <c r="E18" s="60"/>
      <c r="F18" s="60"/>
      <c r="G18" s="60"/>
      <c r="H18" s="60"/>
      <c r="I18" s="60"/>
      <c r="J18" s="60"/>
      <c r="K18" s="60"/>
      <c r="L18" s="60"/>
      <c r="M18" s="17"/>
    </row>
    <row r="19" spans="1:13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sheetProtection/>
  <mergeCells count="13">
    <mergeCell ref="F4:F5"/>
    <mergeCell ref="G4:G5"/>
    <mergeCell ref="H4:H5"/>
    <mergeCell ref="A2:M2"/>
    <mergeCell ref="A3:K3"/>
    <mergeCell ref="A4:C4"/>
    <mergeCell ref="D4:D5"/>
    <mergeCell ref="I4:I5"/>
    <mergeCell ref="K4:K5"/>
    <mergeCell ref="M4:M5"/>
    <mergeCell ref="J4:J5"/>
    <mergeCell ref="L4:L5"/>
    <mergeCell ref="E4:E5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8">
      <selection activeCell="D28" sqref="D28:F28"/>
    </sheetView>
  </sheetViews>
  <sheetFormatPr defaultColWidth="9.16015625" defaultRowHeight="12.75" customHeight="1"/>
  <cols>
    <col min="1" max="1" width="51" style="0" customWidth="1"/>
    <col min="2" max="2" width="17" style="0" customWidth="1"/>
    <col min="3" max="3" width="37" style="0" customWidth="1"/>
    <col min="4" max="6" width="17" style="0" customWidth="1"/>
  </cols>
  <sheetData>
    <row r="1" spans="1:6" ht="21" customHeight="1">
      <c r="A1" s="3" t="s">
        <v>6</v>
      </c>
      <c r="B1" s="3"/>
      <c r="C1" s="3"/>
      <c r="D1" s="3"/>
      <c r="E1" s="4"/>
      <c r="F1" s="4"/>
    </row>
    <row r="2" spans="1:6" ht="21" customHeight="1">
      <c r="A2" s="146" t="s">
        <v>17</v>
      </c>
      <c r="B2" s="146"/>
      <c r="C2" s="146"/>
      <c r="D2" s="146"/>
      <c r="E2" s="146"/>
      <c r="F2" s="146"/>
    </row>
    <row r="3" spans="1:6" ht="21" customHeight="1">
      <c r="A3" s="150" t="s">
        <v>202</v>
      </c>
      <c r="B3" s="150"/>
      <c r="C3" s="150"/>
      <c r="E3" s="4"/>
      <c r="F3" s="30" t="s">
        <v>152</v>
      </c>
    </row>
    <row r="4" spans="1:6" s="5" customFormat="1" ht="21" customHeight="1">
      <c r="A4" s="9" t="s">
        <v>98</v>
      </c>
      <c r="B4" s="9"/>
      <c r="C4" s="9" t="s">
        <v>44</v>
      </c>
      <c r="D4" s="10"/>
      <c r="E4" s="44"/>
      <c r="F4" s="44"/>
    </row>
    <row r="5" spans="1:6" s="5" customFormat="1" ht="28.5" customHeight="1">
      <c r="A5" s="11" t="s">
        <v>5</v>
      </c>
      <c r="B5" s="12" t="s">
        <v>16</v>
      </c>
      <c r="C5" s="13" t="s">
        <v>5</v>
      </c>
      <c r="D5" s="12" t="s">
        <v>28</v>
      </c>
      <c r="E5" s="12" t="s">
        <v>74</v>
      </c>
      <c r="F5" s="12" t="s">
        <v>73</v>
      </c>
    </row>
    <row r="6" spans="1:6" ht="21" customHeight="1">
      <c r="A6" s="14" t="s">
        <v>22</v>
      </c>
      <c r="B6" s="32">
        <v>1097.29</v>
      </c>
      <c r="C6" s="15" t="s">
        <v>20</v>
      </c>
      <c r="D6" s="32"/>
      <c r="E6" s="32"/>
      <c r="F6" s="32"/>
    </row>
    <row r="7" spans="1:6" ht="21" customHeight="1">
      <c r="A7" s="14" t="s">
        <v>114</v>
      </c>
      <c r="B7" s="32">
        <v>664.59</v>
      </c>
      <c r="C7" s="15" t="s">
        <v>55</v>
      </c>
      <c r="D7" s="32">
        <v>995.3</v>
      </c>
      <c r="E7" s="32">
        <v>995.3</v>
      </c>
      <c r="F7" s="32"/>
    </row>
    <row r="8" spans="1:6" ht="21" customHeight="1">
      <c r="A8" s="82" t="s">
        <v>168</v>
      </c>
      <c r="B8" s="32">
        <v>377.1</v>
      </c>
      <c r="C8" s="15" t="s">
        <v>57</v>
      </c>
      <c r="D8" s="32"/>
      <c r="E8" s="32"/>
      <c r="F8" s="32"/>
    </row>
    <row r="9" spans="1:6" ht="21" customHeight="1">
      <c r="A9" s="82" t="s">
        <v>169</v>
      </c>
      <c r="B9" s="32">
        <v>55.6</v>
      </c>
      <c r="C9" s="15" t="s">
        <v>48</v>
      </c>
      <c r="D9" s="32"/>
      <c r="E9" s="32"/>
      <c r="F9" s="32"/>
    </row>
    <row r="10" spans="1:6" ht="21" customHeight="1">
      <c r="A10" s="14"/>
      <c r="B10" s="32"/>
      <c r="C10" s="15" t="s">
        <v>13</v>
      </c>
      <c r="D10" s="32"/>
      <c r="E10" s="32"/>
      <c r="F10" s="32"/>
    </row>
    <row r="11" spans="1:6" ht="21" customHeight="1">
      <c r="A11" s="14" t="s">
        <v>161</v>
      </c>
      <c r="B11" s="32"/>
      <c r="C11" s="15" t="s">
        <v>104</v>
      </c>
      <c r="D11" s="32">
        <v>63.83</v>
      </c>
      <c r="E11" s="32">
        <v>63.83</v>
      </c>
      <c r="F11" s="32"/>
    </row>
    <row r="12" spans="1:6" ht="21" customHeight="1">
      <c r="A12" s="14"/>
      <c r="B12" s="32"/>
      <c r="C12" s="15" t="s">
        <v>96</v>
      </c>
      <c r="D12" s="32">
        <v>12.05</v>
      </c>
      <c r="E12" s="32">
        <v>12.05</v>
      </c>
      <c r="F12" s="32"/>
    </row>
    <row r="13" spans="1:6" ht="21" customHeight="1">
      <c r="A13" s="14"/>
      <c r="B13" s="32"/>
      <c r="C13" s="15" t="s">
        <v>68</v>
      </c>
      <c r="D13" s="32">
        <v>0</v>
      </c>
      <c r="E13" s="32">
        <v>0</v>
      </c>
      <c r="F13" s="32"/>
    </row>
    <row r="14" spans="1:6" ht="21" customHeight="1">
      <c r="A14" s="14"/>
      <c r="B14" s="32">
        <v>0</v>
      </c>
      <c r="C14" s="15" t="s">
        <v>62</v>
      </c>
      <c r="D14" s="32">
        <v>0</v>
      </c>
      <c r="E14" s="32">
        <v>0</v>
      </c>
      <c r="F14" s="32"/>
    </row>
    <row r="15" spans="1:6" ht="21" customHeight="1">
      <c r="A15" s="14"/>
      <c r="B15" s="32">
        <v>0</v>
      </c>
      <c r="C15" s="15" t="s">
        <v>95</v>
      </c>
      <c r="D15" s="32">
        <v>0</v>
      </c>
      <c r="E15" s="32">
        <v>0</v>
      </c>
      <c r="F15" s="32"/>
    </row>
    <row r="16" spans="1:6" ht="21" customHeight="1">
      <c r="A16" s="14"/>
      <c r="B16" s="32">
        <v>0</v>
      </c>
      <c r="C16" s="15" t="s">
        <v>100</v>
      </c>
      <c r="D16" s="17">
        <v>0</v>
      </c>
      <c r="E16" s="17">
        <v>0</v>
      </c>
      <c r="F16" s="32"/>
    </row>
    <row r="17" spans="1:6" ht="21" customHeight="1">
      <c r="A17" s="14"/>
      <c r="B17" s="17">
        <v>0</v>
      </c>
      <c r="C17" s="51" t="s">
        <v>91</v>
      </c>
      <c r="D17" s="17">
        <v>0</v>
      </c>
      <c r="E17" s="17">
        <v>0</v>
      </c>
      <c r="F17" s="32"/>
    </row>
    <row r="18" spans="1:6" ht="21" customHeight="1">
      <c r="A18" s="14"/>
      <c r="B18" s="52"/>
      <c r="C18" s="41" t="s">
        <v>81</v>
      </c>
      <c r="D18" s="17">
        <v>0</v>
      </c>
      <c r="E18" s="17">
        <v>0</v>
      </c>
      <c r="F18" s="32"/>
    </row>
    <row r="19" spans="1:6" ht="21" customHeight="1">
      <c r="A19" s="16"/>
      <c r="B19" s="43"/>
      <c r="C19" s="41" t="s">
        <v>43</v>
      </c>
      <c r="D19" s="17">
        <v>0</v>
      </c>
      <c r="E19" s="17">
        <v>0</v>
      </c>
      <c r="F19" s="32"/>
    </row>
    <row r="20" spans="1:6" ht="21" customHeight="1">
      <c r="A20" s="16"/>
      <c r="B20" s="43"/>
      <c r="C20" s="41" t="s">
        <v>105</v>
      </c>
      <c r="D20" s="17">
        <v>0</v>
      </c>
      <c r="E20" s="17">
        <v>0</v>
      </c>
      <c r="F20" s="32"/>
    </row>
    <row r="21" spans="1:6" ht="21" customHeight="1">
      <c r="A21" s="16"/>
      <c r="B21" s="17"/>
      <c r="C21" s="41" t="s">
        <v>27</v>
      </c>
      <c r="D21" s="17">
        <v>26.11</v>
      </c>
      <c r="E21" s="17">
        <v>26.11</v>
      </c>
      <c r="F21" s="32"/>
    </row>
    <row r="22" spans="1:6" ht="21" customHeight="1">
      <c r="A22" s="16"/>
      <c r="B22" s="17"/>
      <c r="C22" s="41" t="s">
        <v>31</v>
      </c>
      <c r="D22" s="60">
        <v>0</v>
      </c>
      <c r="E22" s="60">
        <v>0</v>
      </c>
      <c r="F22" s="32"/>
    </row>
    <row r="23" spans="1:6" ht="21" customHeight="1">
      <c r="A23" s="16"/>
      <c r="B23" s="17"/>
      <c r="C23" s="41" t="s">
        <v>35</v>
      </c>
      <c r="D23" s="32">
        <v>0</v>
      </c>
      <c r="E23" s="32">
        <v>0</v>
      </c>
      <c r="F23" s="17"/>
    </row>
    <row r="24" spans="1:6" ht="21" customHeight="1">
      <c r="A24" s="16"/>
      <c r="B24" s="17"/>
      <c r="C24" s="41" t="s">
        <v>87</v>
      </c>
      <c r="D24" s="32">
        <v>0</v>
      </c>
      <c r="E24" s="32">
        <v>0</v>
      </c>
      <c r="F24" s="61"/>
    </row>
    <row r="25" spans="1:6" ht="21" customHeight="1">
      <c r="A25" s="16"/>
      <c r="B25" s="17"/>
      <c r="C25" s="41" t="s">
        <v>42</v>
      </c>
      <c r="D25" s="32">
        <v>0</v>
      </c>
      <c r="E25" s="32">
        <v>0</v>
      </c>
      <c r="F25" s="32">
        <v>0</v>
      </c>
    </row>
    <row r="26" spans="1:6" ht="21" customHeight="1">
      <c r="A26" s="16"/>
      <c r="B26" s="17"/>
      <c r="C26" s="41" t="s">
        <v>70</v>
      </c>
      <c r="D26" s="32">
        <v>0</v>
      </c>
      <c r="E26" s="32">
        <v>0</v>
      </c>
      <c r="F26" s="32">
        <v>0</v>
      </c>
    </row>
    <row r="27" spans="1:6" ht="21" customHeight="1">
      <c r="A27" s="16"/>
      <c r="B27" s="32"/>
      <c r="C27" s="41" t="s">
        <v>32</v>
      </c>
      <c r="D27" s="17">
        <v>0</v>
      </c>
      <c r="E27" s="17">
        <v>0</v>
      </c>
      <c r="F27" s="32">
        <v>0</v>
      </c>
    </row>
    <row r="28" spans="1:6" ht="21" customHeight="1">
      <c r="A28" s="33" t="s">
        <v>24</v>
      </c>
      <c r="B28" s="17">
        <v>1097.29</v>
      </c>
      <c r="C28" s="34" t="s">
        <v>101</v>
      </c>
      <c r="D28" s="32">
        <f>SUM(D6:D27)</f>
        <v>1097.2899999999997</v>
      </c>
      <c r="E28" s="32">
        <f>SUM(E6:E27)</f>
        <v>1097.2899999999997</v>
      </c>
      <c r="F28" s="32">
        <f>SUM(F6:F27)</f>
        <v>0</v>
      </c>
    </row>
  </sheetData>
  <sheetProtection/>
  <mergeCells count="2">
    <mergeCell ref="A2:F2"/>
    <mergeCell ref="A3:C3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zoomScalePageLayoutView="0" workbookViewId="0" topLeftCell="A13">
      <selection activeCell="E30" sqref="E30"/>
    </sheetView>
  </sheetViews>
  <sheetFormatPr defaultColWidth="9.16015625" defaultRowHeight="12.75" customHeight="1"/>
  <cols>
    <col min="1" max="1" width="10.33203125" style="0" customWidth="1"/>
    <col min="2" max="2" width="7.83203125" style="0" customWidth="1"/>
    <col min="3" max="3" width="5.5" style="0" customWidth="1"/>
    <col min="4" max="4" width="24.66015625" style="0" customWidth="1"/>
    <col min="5" max="5" width="14.66015625" style="0" customWidth="1"/>
    <col min="6" max="6" width="13.16015625" style="0" customWidth="1"/>
    <col min="7" max="7" width="12.16015625" style="0" customWidth="1"/>
    <col min="8" max="8" width="12.33203125" style="0" customWidth="1"/>
    <col min="9" max="9" width="11.16015625" style="0" customWidth="1"/>
    <col min="10" max="10" width="12.83203125" style="0" customWidth="1"/>
    <col min="11" max="15" width="11.83203125" style="0" customWidth="1"/>
    <col min="16" max="16" width="11.16015625" style="0" customWidth="1"/>
    <col min="17" max="199" width="9.16015625" style="0" customWidth="1"/>
  </cols>
  <sheetData>
    <row r="1" spans="1:16" ht="25.5" customHeight="1">
      <c r="A1" s="3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5.5" customHeight="1">
      <c r="A2" s="1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5.5" customHeight="1">
      <c r="A3" s="150" t="s">
        <v>126</v>
      </c>
      <c r="B3" s="150"/>
      <c r="C3" s="150"/>
      <c r="D3" s="150"/>
      <c r="E3" s="150"/>
      <c r="F3" s="150"/>
      <c r="G3" s="150"/>
      <c r="H3" s="150"/>
      <c r="I3" s="27"/>
      <c r="J3" s="27"/>
      <c r="K3" s="27"/>
      <c r="L3" s="27"/>
      <c r="M3" s="27"/>
      <c r="N3" s="27"/>
      <c r="O3" s="27"/>
      <c r="P3" s="37" t="s">
        <v>61</v>
      </c>
    </row>
    <row r="4" spans="1:17" ht="25.5" customHeight="1">
      <c r="A4" s="164" t="s">
        <v>58</v>
      </c>
      <c r="B4" s="164"/>
      <c r="C4" s="164"/>
      <c r="D4" s="164"/>
      <c r="E4" s="152" t="s">
        <v>80</v>
      </c>
      <c r="F4" s="9" t="s">
        <v>11</v>
      </c>
      <c r="G4" s="48"/>
      <c r="H4" s="9"/>
      <c r="I4" s="10"/>
      <c r="J4" s="157" t="s">
        <v>72</v>
      </c>
      <c r="K4" s="157"/>
      <c r="L4" s="157"/>
      <c r="M4" s="157"/>
      <c r="N4" s="157"/>
      <c r="O4" s="157"/>
      <c r="P4" s="157"/>
      <c r="Q4" s="157"/>
    </row>
    <row r="5" spans="1:17" ht="25.5" customHeight="1">
      <c r="A5" s="157" t="s">
        <v>119</v>
      </c>
      <c r="B5" s="157"/>
      <c r="C5" s="157"/>
      <c r="D5" s="157" t="s">
        <v>37</v>
      </c>
      <c r="E5" s="157"/>
      <c r="F5" s="157" t="s">
        <v>28</v>
      </c>
      <c r="G5" s="157" t="s">
        <v>65</v>
      </c>
      <c r="H5" s="157" t="s">
        <v>19</v>
      </c>
      <c r="I5" s="157" t="s">
        <v>2</v>
      </c>
      <c r="J5" s="157" t="s">
        <v>28</v>
      </c>
      <c r="K5" s="158" t="s">
        <v>132</v>
      </c>
      <c r="L5" s="163" t="s">
        <v>177</v>
      </c>
      <c r="M5" s="160" t="s">
        <v>133</v>
      </c>
      <c r="N5" s="160" t="s">
        <v>131</v>
      </c>
      <c r="O5" s="162" t="s">
        <v>178</v>
      </c>
      <c r="P5" s="157" t="s">
        <v>134</v>
      </c>
      <c r="Q5" s="157" t="s">
        <v>1</v>
      </c>
    </row>
    <row r="6" spans="1:17" ht="35.25" customHeight="1">
      <c r="A6" s="12" t="s">
        <v>49</v>
      </c>
      <c r="B6" s="12" t="s">
        <v>82</v>
      </c>
      <c r="C6" s="12" t="s">
        <v>78</v>
      </c>
      <c r="D6" s="158"/>
      <c r="E6" s="158"/>
      <c r="F6" s="158"/>
      <c r="G6" s="158"/>
      <c r="H6" s="158"/>
      <c r="I6" s="158"/>
      <c r="J6" s="158"/>
      <c r="K6" s="152"/>
      <c r="L6" s="152"/>
      <c r="M6" s="161"/>
      <c r="N6" s="161"/>
      <c r="O6" s="161"/>
      <c r="P6" s="158"/>
      <c r="Q6" s="158"/>
    </row>
    <row r="7" spans="1:18" ht="25.5" customHeight="1">
      <c r="A7" s="65"/>
      <c r="B7" s="65"/>
      <c r="C7" s="65"/>
      <c r="D7" s="62" t="s">
        <v>28</v>
      </c>
      <c r="E7" s="60">
        <f>F7+J7</f>
        <v>1097.29</v>
      </c>
      <c r="F7" s="60">
        <f>G7+H7+I7</f>
        <v>608.89</v>
      </c>
      <c r="G7" s="60">
        <f>G8+G11+G15</f>
        <v>403.48</v>
      </c>
      <c r="H7" s="60">
        <f aca="true" t="shared" si="0" ref="H7:P7">H8+H11+H15</f>
        <v>135</v>
      </c>
      <c r="I7" s="60">
        <f>I8+I11+I15+I19</f>
        <v>70.41</v>
      </c>
      <c r="J7" s="60">
        <f t="shared" si="0"/>
        <v>488.4</v>
      </c>
      <c r="K7" s="60">
        <f t="shared" si="0"/>
        <v>101.4</v>
      </c>
      <c r="L7" s="60">
        <f t="shared" si="0"/>
        <v>0</v>
      </c>
      <c r="M7" s="60">
        <f t="shared" si="0"/>
        <v>0</v>
      </c>
      <c r="N7" s="60">
        <f t="shared" si="0"/>
        <v>0</v>
      </c>
      <c r="O7" s="60">
        <f t="shared" si="0"/>
        <v>0</v>
      </c>
      <c r="P7" s="60">
        <f t="shared" si="0"/>
        <v>387</v>
      </c>
      <c r="Q7" s="17"/>
      <c r="R7" s="4"/>
    </row>
    <row r="8" spans="1:18" ht="25.5" customHeight="1">
      <c r="A8" s="65" t="s">
        <v>204</v>
      </c>
      <c r="B8" s="65"/>
      <c r="C8" s="65"/>
      <c r="D8" s="62" t="s">
        <v>205</v>
      </c>
      <c r="E8" s="60">
        <f>F8+J8</f>
        <v>995.3</v>
      </c>
      <c r="F8" s="60">
        <f>G8+H8+I8</f>
        <v>506.90000000000003</v>
      </c>
      <c r="G8" s="60">
        <v>327.6</v>
      </c>
      <c r="H8" s="60">
        <v>135</v>
      </c>
      <c r="I8" s="60">
        <v>44.3</v>
      </c>
      <c r="J8" s="60">
        <f>K8+P8</f>
        <v>488.4</v>
      </c>
      <c r="K8" s="60">
        <v>101.4</v>
      </c>
      <c r="L8" s="60"/>
      <c r="M8" s="60"/>
      <c r="N8" s="60"/>
      <c r="O8" s="60"/>
      <c r="P8" s="60">
        <v>387</v>
      </c>
      <c r="Q8" s="17"/>
      <c r="R8" s="4"/>
    </row>
    <row r="9" spans="1:18" ht="25.5" customHeight="1">
      <c r="A9" s="65" t="s">
        <v>204</v>
      </c>
      <c r="B9" s="65" t="s">
        <v>211</v>
      </c>
      <c r="C9" s="65"/>
      <c r="D9" s="62" t="s">
        <v>206</v>
      </c>
      <c r="E9" s="60">
        <f>F9+J9</f>
        <v>995.3</v>
      </c>
      <c r="F9" s="60">
        <f>G9+H9+I9</f>
        <v>506.90000000000003</v>
      </c>
      <c r="G9" s="60">
        <v>327.6</v>
      </c>
      <c r="H9" s="60">
        <v>135</v>
      </c>
      <c r="I9" s="60">
        <v>44.3</v>
      </c>
      <c r="J9" s="60">
        <f>K9+P9</f>
        <v>488.4</v>
      </c>
      <c r="K9" s="60">
        <v>101.4</v>
      </c>
      <c r="L9" s="60"/>
      <c r="M9" s="60"/>
      <c r="N9" s="60"/>
      <c r="O9" s="60"/>
      <c r="P9" s="60">
        <v>387</v>
      </c>
      <c r="Q9" s="17"/>
      <c r="R9" s="4"/>
    </row>
    <row r="10" spans="1:18" ht="25.5" customHeight="1">
      <c r="A10" s="65" t="s">
        <v>204</v>
      </c>
      <c r="B10" s="65" t="s">
        <v>211</v>
      </c>
      <c r="C10" s="65" t="s">
        <v>212</v>
      </c>
      <c r="D10" s="62" t="s">
        <v>207</v>
      </c>
      <c r="E10" s="60">
        <f>F10+J10</f>
        <v>995.3</v>
      </c>
      <c r="F10" s="60">
        <f>G10+H10+I10</f>
        <v>506.90000000000003</v>
      </c>
      <c r="G10" s="60">
        <v>327.6</v>
      </c>
      <c r="H10" s="60">
        <v>135</v>
      </c>
      <c r="I10" s="60">
        <v>44.3</v>
      </c>
      <c r="J10" s="60">
        <f>K10+P10</f>
        <v>488.4</v>
      </c>
      <c r="K10" s="60">
        <v>101.4</v>
      </c>
      <c r="L10" s="60"/>
      <c r="M10" s="60"/>
      <c r="N10" s="60"/>
      <c r="O10" s="60"/>
      <c r="P10" s="60">
        <v>387</v>
      </c>
      <c r="Q10" s="17"/>
      <c r="R10" s="4"/>
    </row>
    <row r="11" spans="1:18" ht="25.5" customHeight="1">
      <c r="A11" s="65" t="s">
        <v>221</v>
      </c>
      <c r="B11" s="65"/>
      <c r="C11" s="65"/>
      <c r="D11" s="62" t="s">
        <v>222</v>
      </c>
      <c r="E11" s="60">
        <f>E12+E14</f>
        <v>63.83</v>
      </c>
      <c r="F11" s="60">
        <f>F12+F14</f>
        <v>63.83</v>
      </c>
      <c r="G11" s="60">
        <f>G12+G14</f>
        <v>63.83</v>
      </c>
      <c r="H11" s="60"/>
      <c r="I11" s="60"/>
      <c r="J11" s="60"/>
      <c r="K11" s="60"/>
      <c r="L11" s="60"/>
      <c r="M11" s="60"/>
      <c r="N11" s="60"/>
      <c r="O11" s="60"/>
      <c r="P11" s="60"/>
      <c r="Q11" s="17"/>
      <c r="R11" s="4"/>
    </row>
    <row r="12" spans="1:18" ht="25.5" customHeight="1">
      <c r="A12" s="65" t="s">
        <v>223</v>
      </c>
      <c r="B12" s="65" t="s">
        <v>224</v>
      </c>
      <c r="C12" s="65"/>
      <c r="D12" s="62" t="s">
        <v>225</v>
      </c>
      <c r="E12" s="60">
        <f>E13</f>
        <v>60.91</v>
      </c>
      <c r="F12" s="60">
        <f>F13</f>
        <v>60.91</v>
      </c>
      <c r="G12" s="60">
        <f>G13</f>
        <v>60.91</v>
      </c>
      <c r="H12" s="60"/>
      <c r="I12" s="60"/>
      <c r="J12" s="60"/>
      <c r="K12" s="60"/>
      <c r="L12" s="60"/>
      <c r="M12" s="60"/>
      <c r="N12" s="60"/>
      <c r="O12" s="60"/>
      <c r="P12" s="60"/>
      <c r="Q12" s="17"/>
      <c r="R12" s="4"/>
    </row>
    <row r="13" spans="1:18" ht="25.5" customHeight="1">
      <c r="A13" s="65" t="s">
        <v>226</v>
      </c>
      <c r="B13" s="65" t="s">
        <v>227</v>
      </c>
      <c r="C13" s="65" t="s">
        <v>224</v>
      </c>
      <c r="D13" s="62" t="s">
        <v>228</v>
      </c>
      <c r="E13" s="60">
        <v>60.91</v>
      </c>
      <c r="F13" s="60">
        <v>60.91</v>
      </c>
      <c r="G13" s="60">
        <v>60.91</v>
      </c>
      <c r="H13" s="60"/>
      <c r="I13" s="60"/>
      <c r="J13" s="60"/>
      <c r="K13" s="60"/>
      <c r="L13" s="60"/>
      <c r="M13" s="60"/>
      <c r="N13" s="60"/>
      <c r="O13" s="60"/>
      <c r="P13" s="60"/>
      <c r="Q13" s="17"/>
      <c r="R13" s="4"/>
    </row>
    <row r="14" spans="1:18" ht="25.5" customHeight="1">
      <c r="A14" s="65" t="s">
        <v>229</v>
      </c>
      <c r="B14" s="65" t="s">
        <v>230</v>
      </c>
      <c r="C14" s="65" t="s">
        <v>231</v>
      </c>
      <c r="D14" s="62" t="s">
        <v>232</v>
      </c>
      <c r="E14" s="60">
        <v>2.92</v>
      </c>
      <c r="F14" s="60">
        <v>2.92</v>
      </c>
      <c r="G14" s="60">
        <v>2.92</v>
      </c>
      <c r="H14" s="60"/>
      <c r="I14" s="60"/>
      <c r="J14" s="60"/>
      <c r="K14" s="60"/>
      <c r="L14" s="60"/>
      <c r="M14" s="60"/>
      <c r="N14" s="60"/>
      <c r="O14" s="60"/>
      <c r="P14" s="60"/>
      <c r="Q14" s="17"/>
      <c r="R14" s="4"/>
    </row>
    <row r="15" spans="1:18" ht="25.5" customHeight="1">
      <c r="A15" s="65" t="s">
        <v>233</v>
      </c>
      <c r="B15" s="65"/>
      <c r="C15" s="65"/>
      <c r="D15" s="62" t="s">
        <v>234</v>
      </c>
      <c r="E15" s="60">
        <v>12.05</v>
      </c>
      <c r="F15" s="60">
        <v>12.05</v>
      </c>
      <c r="G15" s="60">
        <v>12.05</v>
      </c>
      <c r="H15" s="60"/>
      <c r="I15" s="60"/>
      <c r="J15" s="60"/>
      <c r="K15" s="60"/>
      <c r="L15" s="60"/>
      <c r="M15" s="60"/>
      <c r="N15" s="60"/>
      <c r="O15" s="60"/>
      <c r="P15" s="60"/>
      <c r="Q15" s="17"/>
      <c r="R15" s="4"/>
    </row>
    <row r="16" spans="1:18" ht="25.5" customHeight="1">
      <c r="A16" s="65" t="s">
        <v>235</v>
      </c>
      <c r="B16" s="65" t="s">
        <v>236</v>
      </c>
      <c r="C16" s="65"/>
      <c r="D16" s="62" t="s">
        <v>237</v>
      </c>
      <c r="E16" s="60">
        <v>12.05</v>
      </c>
      <c r="F16" s="60">
        <v>12.05</v>
      </c>
      <c r="G16" s="60">
        <v>12.05</v>
      </c>
      <c r="H16" s="60"/>
      <c r="I16" s="60"/>
      <c r="J16" s="60"/>
      <c r="K16" s="60"/>
      <c r="L16" s="60"/>
      <c r="M16" s="60"/>
      <c r="N16" s="60"/>
      <c r="O16" s="60"/>
      <c r="P16" s="60"/>
      <c r="Q16" s="17"/>
      <c r="R16" s="4"/>
    </row>
    <row r="17" spans="1:18" ht="25.5" customHeight="1">
      <c r="A17" s="65" t="s">
        <v>238</v>
      </c>
      <c r="B17" s="65" t="s">
        <v>239</v>
      </c>
      <c r="C17" s="65" t="s">
        <v>240</v>
      </c>
      <c r="D17" s="62" t="s">
        <v>241</v>
      </c>
      <c r="E17" s="60">
        <v>12.05</v>
      </c>
      <c r="F17" s="60">
        <v>12.05</v>
      </c>
      <c r="G17" s="60">
        <v>12.05</v>
      </c>
      <c r="H17" s="60"/>
      <c r="I17" s="60"/>
      <c r="J17" s="60"/>
      <c r="K17" s="60"/>
      <c r="L17" s="60"/>
      <c r="M17" s="60"/>
      <c r="N17" s="60"/>
      <c r="O17" s="60"/>
      <c r="P17" s="60"/>
      <c r="Q17" s="17"/>
      <c r="R17" s="4"/>
    </row>
    <row r="18" spans="1:18" ht="25.5" customHeight="1">
      <c r="A18" s="65" t="s">
        <v>242</v>
      </c>
      <c r="B18" s="65" t="s">
        <v>243</v>
      </c>
      <c r="C18" s="65" t="s">
        <v>244</v>
      </c>
      <c r="D18" s="62" t="s">
        <v>245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17"/>
      <c r="R18" s="4"/>
    </row>
    <row r="19" spans="1:18" ht="25.5" customHeight="1">
      <c r="A19" s="65" t="s">
        <v>246</v>
      </c>
      <c r="B19" s="65"/>
      <c r="C19" s="65"/>
      <c r="D19" s="62" t="s">
        <v>247</v>
      </c>
      <c r="E19" s="60">
        <v>26.11</v>
      </c>
      <c r="F19" s="60"/>
      <c r="G19" s="60"/>
      <c r="H19" s="60"/>
      <c r="I19" s="60">
        <v>26.11</v>
      </c>
      <c r="J19" s="60"/>
      <c r="K19" s="60"/>
      <c r="L19" s="60"/>
      <c r="M19" s="60"/>
      <c r="N19" s="60"/>
      <c r="O19" s="60"/>
      <c r="P19" s="60"/>
      <c r="Q19" s="17"/>
      <c r="R19" s="4"/>
    </row>
    <row r="20" spans="1:18" ht="25.5" customHeight="1">
      <c r="A20" s="65" t="s">
        <v>248</v>
      </c>
      <c r="B20" s="65" t="s">
        <v>249</v>
      </c>
      <c r="C20" s="65"/>
      <c r="D20" s="62" t="s">
        <v>250</v>
      </c>
      <c r="E20" s="60">
        <v>26.11</v>
      </c>
      <c r="F20" s="60"/>
      <c r="G20" s="60"/>
      <c r="H20" s="60"/>
      <c r="I20" s="60">
        <v>26.11</v>
      </c>
      <c r="J20" s="60"/>
      <c r="K20" s="60"/>
      <c r="L20" s="60"/>
      <c r="M20" s="60"/>
      <c r="N20" s="60"/>
      <c r="O20" s="60"/>
      <c r="P20" s="60"/>
      <c r="Q20" s="17"/>
      <c r="R20" s="4"/>
    </row>
    <row r="21" spans="1:18" ht="25.5" customHeight="1">
      <c r="A21" s="65" t="s">
        <v>251</v>
      </c>
      <c r="B21" s="65" t="s">
        <v>252</v>
      </c>
      <c r="C21" s="65" t="s">
        <v>240</v>
      </c>
      <c r="D21" s="62" t="s">
        <v>253</v>
      </c>
      <c r="E21" s="60">
        <v>26.11</v>
      </c>
      <c r="F21" s="60"/>
      <c r="G21" s="60"/>
      <c r="H21" s="60"/>
      <c r="I21" s="60">
        <v>26.11</v>
      </c>
      <c r="J21" s="60"/>
      <c r="K21" s="60"/>
      <c r="L21" s="60"/>
      <c r="M21" s="60"/>
      <c r="N21" s="60"/>
      <c r="O21" s="60"/>
      <c r="P21" s="60"/>
      <c r="Q21" s="17"/>
      <c r="R21" s="4"/>
    </row>
  </sheetData>
  <sheetProtection/>
  <mergeCells count="18">
    <mergeCell ref="G5:G6"/>
    <mergeCell ref="H5:H6"/>
    <mergeCell ref="I5:I6"/>
    <mergeCell ref="J5:J6"/>
    <mergeCell ref="K5:K6"/>
    <mergeCell ref="L5:L6"/>
    <mergeCell ref="A3:H3"/>
    <mergeCell ref="A4:D4"/>
    <mergeCell ref="A5:C5"/>
    <mergeCell ref="D5:D6"/>
    <mergeCell ref="E4:E6"/>
    <mergeCell ref="F5:F6"/>
    <mergeCell ref="J4:Q4"/>
    <mergeCell ref="Q5:Q6"/>
    <mergeCell ref="O5:O6"/>
    <mergeCell ref="P5:P6"/>
    <mergeCell ref="M5:M6"/>
    <mergeCell ref="N5:N6"/>
  </mergeCells>
  <printOptions horizontalCentered="1"/>
  <pageMargins left="0.3937007874015748" right="0.1968503937007874" top="0.7874015748031497" bottom="0.5905511811023623" header="0" footer="0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2017-11-10T03:14:53Z</cp:lastPrinted>
  <dcterms:modified xsi:type="dcterms:W3CDTF">2017-11-10T03:15:30Z</dcterms:modified>
  <cp:category/>
  <cp:version/>
  <cp:contentType/>
  <cp:contentStatus/>
</cp:coreProperties>
</file>